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7" lowestEdited="7" rupBuild="10.115.195.56097"/>
  <workbookPr/>
  <bookViews>
    <workbookView xWindow="360" yWindow="30" windowWidth="25755" windowHeight="11595" tabRatio="570" activeTab="1"/>
  </bookViews>
  <sheets>
    <sheet name="エントリー様式" sheetId="1" r:id="rId1"/>
    <sheet name="要項" sheetId="2" r:id="rId2"/>
  </sheets>
  <definedNames>
    <definedName name="_xlnm.Print_Area" localSheetId="0">エントリー様式!$B$2:$M$47</definedName>
  </definedNames>
  <calcPr calcId="152511"/>
</workbook>
</file>

<file path=xl/comments1.xml><?xml version="1.0" encoding="utf-8"?>
<comments xmlns="http://schemas.openxmlformats.org/spreadsheetml/2006/main">
  <authors>
    <author>H-Yoji</author>
  </authors>
  <commentList>
    <comment ref="C15" authorId="0">
      <text>
        <r>
          <rPr>
            <b/>
            <sz val="9"/>
            <color indexed="81"/>
            <rFont val="MS P ゴシック"/>
          </rPr>
          <t>記録入力:
半角数字で分．秒．で入力
例： 9.25.02</t>
        </r>
        <r>
          <rPr>
            <sz val="9"/>
            <color indexed="81"/>
            <rFont val="MS P ゴシック"/>
          </rPr>
          <t xml:space="preserve">
</t>
        </r>
      </text>
    </comment>
    <comment ref="E15" authorId="0">
      <text>
        <r>
          <rPr>
            <b/>
            <sz val="9"/>
            <color indexed="81"/>
            <rFont val="MS P ゴシック"/>
          </rPr>
          <t>選手名:
姓と名の間に全角の空白を入れる。
例：広島　太郎</t>
        </r>
        <r>
          <rPr>
            <sz val="9"/>
            <color indexed="81"/>
            <rFont val="MS P ゴシック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MS P ゴシック"/>
          </rPr>
          <t>名前のフリガナ:
半角カタカナで姓と名の間に半角の空白を入れる。
例：ﾋﾛｼﾏ ﾀﾛｳ</t>
        </r>
        <r>
          <rPr>
            <sz val="9"/>
            <color indexed="81"/>
            <rFont val="MS P ゴシック"/>
          </rPr>
          <t xml:space="preserve">
</t>
        </r>
      </text>
    </comment>
    <comment ref="I15" authorId="0">
      <text>
        <r>
          <rPr>
            <b/>
            <sz val="9"/>
            <color indexed="81"/>
            <rFont val="MS P ゴシック"/>
          </rPr>
          <t>選手名の英字表記:
姓は半角大文字，姓と名の間に半角空白を入れ，名は頭文字を半角大文字以後は半角小文字で入力する。
例：HIROSHIMA Taro</t>
        </r>
        <r>
          <rPr>
            <sz val="9"/>
            <color indexed="81"/>
            <rFont val="MS P ゴシック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MS P ゴシック"/>
          </rPr>
          <t>学年入力:</t>
        </r>
        <r>
          <rPr>
            <sz val="9"/>
            <color indexed="81"/>
            <rFont val="MS P ゴシック"/>
          </rPr>
          <t xml:space="preserve">
大会当日の学年を半角数字で入力。
例：2</t>
        </r>
      </text>
    </comment>
    <comment ref="L15" authorId="0">
      <text>
        <r>
          <rPr>
            <b/>
            <sz val="9"/>
            <color indexed="81"/>
            <rFont val="MS P ゴシック"/>
          </rPr>
          <t>生年月日:
生年月日の生年を西暦の４桁半角数字入力
例：2010</t>
        </r>
        <r>
          <rPr>
            <sz val="9"/>
            <color indexed="81"/>
            <rFont val="MS P ゴシック"/>
          </rPr>
          <t xml:space="preserve">
</t>
        </r>
      </text>
    </comment>
    <comment ref="M15" authorId="0">
      <text>
        <r>
          <rPr>
            <b/>
            <sz val="9"/>
            <color indexed="81"/>
            <rFont val="MS P ゴシック"/>
          </rPr>
          <t>生年月日:
生年月日の月日を半角数字で４桁で入力
例：0409</t>
        </r>
      </text>
    </comment>
    <comment ref="C20" authorId="0">
      <text>
        <r>
          <rPr>
            <b/>
            <sz val="9"/>
            <color indexed="81"/>
            <rFont val="MS P ゴシック"/>
          </rPr>
          <t>記録入力:
半角数字で分．秒．で入力
例： 9.25.02</t>
        </r>
        <r>
          <rPr>
            <sz val="9"/>
            <color indexed="81"/>
            <rFont val="MS P ゴシック"/>
          </rPr>
          <t xml:space="preserve">
</t>
        </r>
      </text>
    </comment>
    <comment ref="E20" authorId="0">
      <text>
        <r>
          <rPr>
            <b/>
            <sz val="9"/>
            <color indexed="81"/>
            <rFont val="MS P ゴシック"/>
          </rPr>
          <t>選手名:
姓と名の間に全角の空白を入れる。
例：広島　太郎</t>
        </r>
        <r>
          <rPr>
            <sz val="9"/>
            <color indexed="81"/>
            <rFont val="MS P ゴシック"/>
          </rPr>
          <t xml:space="preserve">
</t>
        </r>
      </text>
    </comment>
    <comment ref="G20" authorId="0">
      <text>
        <r>
          <rPr>
            <b/>
            <sz val="9"/>
            <color indexed="81"/>
            <rFont val="MS P ゴシック"/>
          </rPr>
          <t>名前のフリガナ:
半角カタカナで姓と名の間に半角の空白を入れる。
例：ﾋﾛｼﾏ ﾀﾛｳ</t>
        </r>
        <r>
          <rPr>
            <sz val="9"/>
            <color indexed="81"/>
            <rFont val="MS P ゴシック"/>
          </rPr>
          <t xml:space="preserve">
</t>
        </r>
      </text>
    </comment>
    <comment ref="I20" authorId="0">
      <text>
        <r>
          <rPr>
            <b/>
            <sz val="9"/>
            <color indexed="81"/>
            <rFont val="MS P ゴシック"/>
          </rPr>
          <t>選手名の英字表記:
姓は半角大文字，姓と名の間に半角空白を入れ，名は頭文字を半角大文字以後は半角小文字で入力する。
例：HIROSHIMA Taro</t>
        </r>
        <r>
          <rPr>
            <sz val="9"/>
            <color indexed="81"/>
            <rFont val="MS P ゴシック"/>
          </rPr>
          <t xml:space="preserve">
</t>
        </r>
      </text>
    </comment>
    <comment ref="K20" authorId="0">
      <text>
        <r>
          <rPr>
            <b/>
            <sz val="9"/>
            <color indexed="81"/>
            <rFont val="MS P ゴシック"/>
          </rPr>
          <t>学年入力:</t>
        </r>
        <r>
          <rPr>
            <sz val="9"/>
            <color indexed="81"/>
            <rFont val="MS P ゴシック"/>
          </rPr>
          <t xml:space="preserve">
大会当日の学年を半角数字で入力。
例：2</t>
        </r>
      </text>
    </comment>
    <comment ref="L20" authorId="0">
      <text>
        <r>
          <rPr>
            <b/>
            <sz val="9"/>
            <color indexed="81"/>
            <rFont val="MS P ゴシック"/>
          </rPr>
          <t>生年月日:
生年月日の生年を西暦の４桁半角数字入力
例：2010</t>
        </r>
        <r>
          <rPr>
            <sz val="9"/>
            <color indexed="81"/>
            <rFont val="MS P ゴシック"/>
          </rPr>
          <t xml:space="preserve">
</t>
        </r>
      </text>
    </comment>
    <comment ref="M20" authorId="0">
      <text>
        <r>
          <rPr>
            <b/>
            <sz val="9"/>
            <color indexed="81"/>
            <rFont val="MS P ゴシック"/>
          </rPr>
          <t>生年月日:
生年月日の月日を半角数字で４桁で入力
例：0409</t>
        </r>
      </text>
    </comment>
    <comment ref="C29" authorId="0">
      <text>
        <r>
          <rPr>
            <b/>
            <sz val="9"/>
            <color indexed="81"/>
            <rFont val="MS P ゴシック"/>
          </rPr>
          <t>記録入力:
半角数字で分．秒．で入力
例： 9.25.02</t>
        </r>
        <r>
          <rPr>
            <sz val="9"/>
            <color indexed="81"/>
            <rFont val="MS P ゴシック"/>
          </rPr>
          <t xml:space="preserve">
</t>
        </r>
      </text>
    </comment>
    <comment ref="E29" authorId="0">
      <text>
        <r>
          <rPr>
            <b/>
            <sz val="9"/>
            <color indexed="81"/>
            <rFont val="MS P ゴシック"/>
          </rPr>
          <t>選手名:
姓と名の間に全角の空白を入れる。
例：広島　太郎</t>
        </r>
        <r>
          <rPr>
            <sz val="9"/>
            <color indexed="81"/>
            <rFont val="MS P ゴシック"/>
          </rPr>
          <t xml:space="preserve">
</t>
        </r>
      </text>
    </comment>
    <comment ref="G29" authorId="0">
      <text>
        <r>
          <rPr>
            <b/>
            <sz val="9"/>
            <color indexed="81"/>
            <rFont val="MS P ゴシック"/>
          </rPr>
          <t>名前のフリガナ:
半角カタカナで姓と名の間に半角の空白を入れる。
例：ﾋﾛｼﾏ ﾀﾛｳ</t>
        </r>
        <r>
          <rPr>
            <sz val="9"/>
            <color indexed="81"/>
            <rFont val="MS P ゴシック"/>
          </rPr>
          <t xml:space="preserve">
</t>
        </r>
      </text>
    </comment>
    <comment ref="I29" authorId="0">
      <text>
        <r>
          <rPr>
            <b/>
            <sz val="9"/>
            <color indexed="81"/>
            <rFont val="MS P ゴシック"/>
          </rPr>
          <t>選手名の英字表記:
姓は半角大文字，姓と名の間に半角空白を入れ，名は頭文字を半角大文字以後は半角小文字で入力する。
例：HIROSHIMA Taro</t>
        </r>
        <r>
          <rPr>
            <sz val="9"/>
            <color indexed="81"/>
            <rFont val="MS P ゴシック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MS P ゴシック"/>
          </rPr>
          <t>学年入力:</t>
        </r>
        <r>
          <rPr>
            <sz val="9"/>
            <color indexed="81"/>
            <rFont val="MS P ゴシック"/>
          </rPr>
          <t xml:space="preserve">
大会当日の学年を半角数字で入力。
例：2</t>
        </r>
      </text>
    </comment>
    <comment ref="L29" authorId="0">
      <text>
        <r>
          <rPr>
            <b/>
            <sz val="9"/>
            <color indexed="81"/>
            <rFont val="MS P ゴシック"/>
          </rPr>
          <t>生年月日:
生年月日の西暦を半角数字で入力
例：2010</t>
        </r>
        <r>
          <rPr>
            <sz val="9"/>
            <color indexed="81"/>
            <rFont val="MS P ゴシック"/>
          </rPr>
          <t xml:space="preserve">
</t>
        </r>
      </text>
    </comment>
    <comment ref="M29" authorId="0">
      <text>
        <r>
          <rPr>
            <b/>
            <sz val="9"/>
            <color indexed="81"/>
            <rFont val="MS P ゴシック"/>
          </rPr>
          <t>生年月日:
生年月日の月日を半角数字で入力
例：04.29</t>
        </r>
      </text>
    </comment>
    <comment ref="B38" authorId="0">
      <text>
        <r>
          <rPr>
            <b/>
            <sz val="9"/>
            <color indexed="81"/>
            <rFont val="MS P ゴシック"/>
          </rPr>
          <t>種目入力:
出場種目を▼より選んで入力
例：100ｍ</t>
        </r>
        <r>
          <rPr>
            <sz val="9"/>
            <color indexed="81"/>
            <rFont val="MS P ゴシック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MS P ゴシック"/>
          </rPr>
          <t>記録入力:
半角数字で分．秒．で入力
例： 9.25.02</t>
        </r>
        <r>
          <rPr>
            <sz val="9"/>
            <color indexed="81"/>
            <rFont val="MS P ゴシック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MS P ゴシック"/>
          </rPr>
          <t>性別:
性別を▼より選んで入力
例：女</t>
        </r>
        <r>
          <rPr>
            <sz val="9"/>
            <color indexed="81"/>
            <rFont val="MS P ゴシック"/>
          </rPr>
          <t xml:space="preserve">
</t>
        </r>
      </text>
    </comment>
    <comment ref="E38" authorId="0">
      <text>
        <r>
          <rPr>
            <b/>
            <sz val="9"/>
            <color indexed="81"/>
            <rFont val="MS P ゴシック"/>
          </rPr>
          <t>選手名:
姓と名の間に全角の空白を入れる。
例：広島　太郎</t>
        </r>
        <r>
          <rPr>
            <sz val="9"/>
            <color indexed="81"/>
            <rFont val="MS P ゴシック"/>
          </rPr>
          <t xml:space="preserve">
</t>
        </r>
      </text>
    </comment>
    <comment ref="G38" authorId="0">
      <text>
        <r>
          <rPr>
            <b/>
            <sz val="9"/>
            <color indexed="81"/>
            <rFont val="MS P ゴシック"/>
          </rPr>
          <t>名前のフリガナ:
半角カタカナで姓と名の間に半角の空白を入れる。
例：ﾋﾛｼﾏ ﾀﾛｳ</t>
        </r>
        <r>
          <rPr>
            <sz val="9"/>
            <color indexed="81"/>
            <rFont val="MS P ゴシック"/>
          </rPr>
          <t xml:space="preserve">
</t>
        </r>
      </text>
    </comment>
    <comment ref="I38" authorId="0">
      <text>
        <r>
          <rPr>
            <b/>
            <sz val="9"/>
            <color indexed="81"/>
            <rFont val="MS P ゴシック"/>
          </rPr>
          <t>選手名の英字表記:
姓は半角大文字，姓と名の間に半角空白を入れ，名は頭文字を半角大文字以後は半角小文字で入力する。
例：HIROSHIMA Taro</t>
        </r>
        <r>
          <rPr>
            <sz val="9"/>
            <color indexed="81"/>
            <rFont val="MS P ゴシック"/>
          </rPr>
          <t xml:space="preserve">
</t>
        </r>
      </text>
    </comment>
    <comment ref="K38" authorId="0">
      <text>
        <r>
          <rPr>
            <b/>
            <sz val="9"/>
            <color indexed="81"/>
            <rFont val="MS P ゴシック"/>
          </rPr>
          <t>学年入力:</t>
        </r>
        <r>
          <rPr>
            <sz val="9"/>
            <color indexed="81"/>
            <rFont val="MS P ゴシック"/>
          </rPr>
          <t xml:space="preserve">
大会当日の学年を半角数字で入力。
例：2</t>
        </r>
      </text>
    </comment>
    <comment ref="L38" authorId="0">
      <text>
        <r>
          <rPr>
            <b/>
            <sz val="9"/>
            <color indexed="81"/>
            <rFont val="MS P ゴシック"/>
          </rPr>
          <t>生年月日:
生年月日の西暦を半角数字で入力
例：2010</t>
        </r>
        <r>
          <rPr>
            <sz val="9"/>
            <color indexed="81"/>
            <rFont val="MS P ゴシック"/>
          </rPr>
          <t xml:space="preserve">
</t>
        </r>
      </text>
    </comment>
    <comment ref="M38" authorId="0">
      <text>
        <r>
          <rPr>
            <b/>
            <sz val="9"/>
            <color indexed="81"/>
            <rFont val="MS P ゴシック"/>
          </rPr>
          <t>生年月日:
生年月日の月日を半角数字で入力
例：04.29</t>
        </r>
      </text>
    </comment>
  </commentList>
</comments>
</file>

<file path=xl/comments2.xml><?xml version="1.0" encoding="utf-8"?>
<comments xmlns="http://schemas.openxmlformats.org/spreadsheetml/2006/main">
  <authors/>
  <commentList/>
</comments>
</file>

<file path=xl/sharedStrings.xml><?xml version="1.0" encoding="utf-8"?>
<sst xmlns="http://schemas.openxmlformats.org/spreadsheetml/2006/main" count="196" uniqueCount="196">
  <si>
    <t>申し込み責任者</t>
  </si>
  <si>
    <t>氏名</t>
  </si>
  <si>
    <t>連絡先</t>
  </si>
  <si>
    <t>住所</t>
  </si>
  <si>
    <t>メールアドレス</t>
  </si>
  <si>
    <t>選手名</t>
  </si>
  <si>
    <t>学年</t>
  </si>
  <si>
    <t>性別</t>
  </si>
  <si>
    <t>ﾌﾘｶﾞﾅ</t>
  </si>
  <si>
    <t>ﾌﾘｶﾞﾅ</t>
  </si>
  <si>
    <t>例　3000ｍ</t>
  </si>
  <si>
    <t>男</t>
  </si>
  <si>
    <t>広島　陸</t>
  </si>
  <si>
    <t>ﾋﾛｼﾏ ﾘｸ</t>
  </si>
  <si>
    <t>郵便番号</t>
  </si>
  <si>
    <t>男子　４Ｘ１００ｍＲ</t>
  </si>
  <si>
    <t>100m</t>
  </si>
  <si>
    <t>1500m</t>
  </si>
  <si>
    <t>3000m</t>
  </si>
  <si>
    <t>女</t>
  </si>
  <si>
    <t>男</t>
  </si>
  <si>
    <t>記録</t>
  </si>
  <si>
    <t>9.05.00</t>
  </si>
  <si>
    <t>（小・中・中国五県高校生共通）</t>
  </si>
  <si>
    <t>英字表記</t>
  </si>
  <si>
    <t>HIROSHIMA Riku</t>
  </si>
  <si>
    <t>西暦</t>
  </si>
  <si>
    <t>月日</t>
  </si>
  <si>
    <t>2012</t>
  </si>
  <si>
    <t>生年月日</t>
  </si>
  <si>
    <t>色のついたセルに必要事項を入力して提出してください。</t>
  </si>
  <si>
    <t>選手用の入力　例</t>
  </si>
  <si>
    <t>種目</t>
  </si>
  <si>
    <t>0409</t>
  </si>
  <si>
    <t>織田記念国際陸上　申込用紙　（小学・中学・中国五県高校生用）</t>
  </si>
  <si>
    <t>所在地（県）</t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</si>
  <si>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</si>
  <si>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</si>
  <si>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</si>
  <si>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</si>
  <si>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</si>
  <si>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</si>
  <si>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</si>
  <si>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</si>
  <si>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</si>
  <si>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国籍</t>
  </si>
  <si>
    <t>性別</t>
  </si>
  <si>
    <t>学年</t>
  </si>
  <si>
    <t>生年</t>
  </si>
  <si>
    <t>月日</t>
  </si>
  <si>
    <t>個人所属地名</t>
  </si>
  <si>
    <t>JPN</t>
  </si>
  <si>
    <t>所属コード</t>
  </si>
  <si>
    <t>所属地コード</t>
  </si>
  <si>
    <t>所属名</t>
  </si>
  <si>
    <t>所属名カナ</t>
  </si>
  <si>
    <t>所属名略称</t>
  </si>
  <si>
    <t>所属名正式名称</t>
  </si>
  <si>
    <t>所属名英字</t>
  </si>
  <si>
    <t>チームNO</t>
  </si>
  <si>
    <t>チーム名</t>
  </si>
  <si>
    <t>チーム名カナ</t>
  </si>
  <si>
    <t>チーム名略称</t>
  </si>
  <si>
    <t>チーム正式名称</t>
  </si>
  <si>
    <t>チーム名英字</t>
  </si>
  <si>
    <t>ID</t>
  </si>
  <si>
    <t>参加競技-競技コード</t>
  </si>
  <si>
    <t>参加競技-自己記録</t>
  </si>
  <si>
    <t>参加競技-オープン参加FLG</t>
  </si>
  <si>
    <t>参加競技-記録FLG</t>
  </si>
  <si>
    <t>鳥取県</t>
  </si>
  <si>
    <t>島根県</t>
  </si>
  <si>
    <t>岡山県</t>
  </si>
  <si>
    <t>広島県</t>
  </si>
  <si>
    <t>山口県</t>
  </si>
  <si>
    <t>鳥　取</t>
  </si>
  <si>
    <t>島　根</t>
  </si>
  <si>
    <t>岡　山</t>
  </si>
  <si>
    <t>広　島</t>
  </si>
  <si>
    <t>山　口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</si>
  <si>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</si>
  <si>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</si>
  <si>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</si>
  <si>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</si>
  <si>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</si>
  <si>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</si>
  <si>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</si>
  <si>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JPN</t>
  </si>
  <si>
    <t>個人種目（中学生）</t>
  </si>
  <si>
    <t>携帯番号</t>
  </si>
  <si>
    <t>チーム(所属)名 略称</t>
  </si>
  <si>
    <t>女子　４Ｘ１００ｍＲ</t>
  </si>
  <si>
    <t>姓と名の間に全角</t>
  </si>
  <si>
    <t>半角カタカナで入力</t>
  </si>
  <si>
    <t>４月の学年</t>
  </si>
  <si>
    <t>半角英字で入力</t>
  </si>
  <si>
    <t>半角数字</t>
  </si>
  <si>
    <t>半角数字で
分秒はピリオド</t>
  </si>
  <si>
    <t>※入力の注意事項</t>
  </si>
  <si>
    <t>２０２６（令和8)年３月９日</t>
  </si>
  <si>
    <t>第60回　織田幹雄記念国際陸上競技大会</t>
  </si>
  <si>
    <r>
      <rPr>
        <sz val="24"/>
        <color theme="1"/>
        <rFont val="ＭＳ Ｐゴシック"/>
      </rPr>
      <t>第60回　織田幹雄記念国際陸上競技大会</t>
    </r>
  </si>
  <si>
    <t xml:space="preserve"> 中国五県高校リレー、中学生、小学生の申込要項（案）</t>
  </si>
  <si>
    <t>期日</t>
  </si>
  <si>
    <t>参加資格</t>
  </si>
  <si>
    <t>申込期間</t>
  </si>
  <si>
    <t>申込方法</t>
  </si>
  <si>
    <t>申込形式</t>
  </si>
  <si>
    <t>参加料</t>
  </si>
  <si>
    <t>欠場について</t>
  </si>
  <si>
    <t>個人情報</t>
  </si>
  <si>
    <t>その他</t>
  </si>
  <si>
    <t>【支払方法】</t>
  </si>
  <si>
    <t>2026（令和8)年４月２９日(水・祝)　</t>
  </si>
  <si>
    <t>（１）</t>
  </si>
  <si>
    <t>（２）</t>
  </si>
  <si>
    <t>（３）</t>
  </si>
  <si>
    <t>下記メールアドレスへ、タイトル名『 織田陸申込・学校名 』として、別紙申込書に記入したものをメールに添付し申し込むこと。</t>
  </si>
  <si>
    <r>
      <t xml:space="preserve">下記メールアドレスへ、タイトル名『 </t>
    </r>
    <r>
      <rPr>
        <b/>
        <sz val="12"/>
        <color theme="1"/>
        <rFont val="ＭＳ Ｐゴシック"/>
      </rPr>
      <t xml:space="preserve">織田陸申込・学校名 </t>
    </r>
    <r>
      <rPr>
        <sz val="11"/>
        <color theme="1"/>
        <rFont val="ＭＳ Ｐゴシック"/>
      </rPr>
      <t>』として、別紙申込書に記入したものをメールに添付し申し込むこと。</t>
    </r>
  </si>
  <si>
    <t>別紙『申込書』（エクセルの表）に必要事項を記入していただき、メールに添付して申し込んでください。</t>
  </si>
  <si>
    <t>＊</t>
  </si>
  <si>
    <t>やむを得ない事情で、欠場する場合、必ず各種目担当者へ欠場届を提出すること。</t>
  </si>
  <si>
    <t>本大会規定に従って扱います。</t>
  </si>
  <si>
    <t>（２）中学校</t>
  </si>
  <si>
    <t>ミズノチャレンジ　　中国五県高校生　男女　４×１００ｍR</t>
  </si>
  <si>
    <t>県内　中学生　男女　４×１００ｍR　　</t>
  </si>
  <si>
    <t>県内　小学生　男女　４×１００ｍR</t>
  </si>
  <si>
    <t>中国五県高校生　男女４×１００ｍRは、広島県１６チーム、他県各２チーム</t>
  </si>
  <si>
    <t>　広島県は県新人大会記録ベスト１６のチーム</t>
  </si>
  <si>
    <t>　他県（鳥取、島根、岡山、山口）は各県強化委員長が推薦する男女別各２チーム</t>
  </si>
  <si>
    <t>中学生は、３月の県中学記録会で出場者を決定する。</t>
  </si>
  <si>
    <t>小学生は、男女各最大４組（３２チーム）まで出場可能。</t>
  </si>
  <si>
    <t>　男女混合チーム不可。チーム構成は原則５，６年生で行うこと。</t>
  </si>
  <si>
    <t>、（３）</t>
  </si>
  <si>
    <t>中学生は、2026（令和８）年 ３月２３日（月）～３月３０日（月）１７：００まで（厳守）</t>
  </si>
  <si>
    <t>中国五県高校生　リレー</t>
  </si>
  <si>
    <t>中学生</t>
  </si>
  <si>
    <t>小学生</t>
  </si>
  <si>
    <t>選手名、フリガナは申込そのままが競技会データとなりますので、間違いの無いようにお願いします。</t>
  </si>
  <si>
    <t>　登録に使用した漢字、フリガナ、英語表記、４月以降の学年で記入してください。</t>
  </si>
  <si>
    <t>フリガナの英語表記が必要です。姓は全て大文字、名は最初の一字のみ大文字で後は小文字です。</t>
  </si>
  <si>
    <t>公認記録の記入につきましては、データ処理の都合で半角･数字でお願いします。</t>
  </si>
  <si>
    <r>
      <t>公認記録の記入につきましては、データ処理の都合で</t>
    </r>
    <r>
      <rPr>
        <b/>
        <u/>
        <sz val="12"/>
        <color rgb="FF000000"/>
        <rFont val="ＭＳ Ｐゴシック"/>
      </rPr>
      <t>半角･数字</t>
    </r>
    <r>
      <rPr>
        <sz val="11"/>
        <color theme="1"/>
        <rFont val="ＭＳ Ｐゴシック"/>
      </rPr>
      <t>でお願いします。</t>
    </r>
  </si>
  <si>
    <t>　　記入例　５４秒８６　→　54.86　で記入してください。</t>
  </si>
  <si>
    <r>
      <t>　　記入例　５４秒８６　→　5</t>
    </r>
    <r>
      <rPr>
        <b/>
        <sz val="12"/>
        <color theme="1"/>
        <rFont val="ＭＳ Ｐゴシック"/>
      </rPr>
      <t>4.86</t>
    </r>
    <r>
      <rPr>
        <b/>
        <sz val="11"/>
        <color theme="1"/>
        <rFont val="ＭＳ Ｐゴシック"/>
      </rPr>
      <t>　で記入してください。</t>
    </r>
  </si>
  <si>
    <t>中国五県高校生　男女４×１００ｍR</t>
  </si>
  <si>
    <t>参加料を１７日（金） １７：００までに銀行振り込みすること。</t>
  </si>
  <si>
    <t>各種目とも傷害保険料を含む（大会参加中に負傷した場合に限る）。</t>
  </si>
  <si>
    <t>傷害保険内容　　死亡・後遺障害　１７０万円　　入院（日額）５，０００円　　通院（日額）３，０００円</t>
  </si>
  <si>
    <t>高校生リレーについては、新１年生の出場は可能である。</t>
  </si>
  <si>
    <t>・３月の記録会で出場者決定後、推薦書を渡し、参加申込書に入力し担当者へメールで送付してもらっています。</t>
  </si>
  <si>
    <t>　申込書に不備がなければ連絡しません。不備があった場合のみ連絡します。</t>
  </si>
  <si>
    <t>・大会１週間前頃に当日の確認事項等を送付します。よく確認しておいてください。</t>
  </si>
  <si>
    <t>・問合せする場合は、メールでお願いします。</t>
  </si>
  <si>
    <t>2026（令和8)年　３月２３日（月）１７：００～ ４月１３日(月) １７：００まで（厳守）</t>
  </si>
  <si>
    <t>　　 リレー、個人種目</t>
  </si>
  <si>
    <t>　　 リレー</t>
  </si>
  <si>
    <t>　　 男女４×１００ｍR</t>
  </si>
  <si>
    <t>銀行振込先は、次の口座とする。振込手数料は振込者が負担してください。</t>
  </si>
  <si>
    <t>　広島銀行　安芸府中支店（０２５）　　　普通　　口座番号３０８９８７３</t>
  </si>
  <si>
    <t>　一般財団法人　広島陸上競技協会　　会長　後 藤 　俊 明</t>
  </si>
  <si>
    <t>＜申込後の注意点＞</t>
  </si>
  <si>
    <t>４月１３日（月）締切り以降、出場決定チームへは担当者からメールで連絡を入れます。</t>
  </si>
  <si>
    <t>申込チーム数が３２チームを越える場合、申込順を優先して出場決定を行う。</t>
  </si>
  <si>
    <t>出場決定メール連絡到着後、期日（１７日）までに参加料を振込してください。</t>
  </si>
  <si>
    <t>（13：40～予定）</t>
  </si>
  <si>
    <t>（13：05～予定）</t>
  </si>
  <si>
    <t>担当：玉田　のぶえ</t>
  </si>
  <si>
    <t>担当：岡　修平</t>
  </si>
  <si>
    <t>担当：岩崎　真由美</t>
  </si>
  <si>
    <t>１チーム３，０００円</t>
  </si>
  <si>
    <t>１チーム２，０００円</t>
  </si>
  <si>
    <t>必ず「コリ ・ 学校名（カタカナ）」と記載して振り込むこと。</t>
  </si>
  <si>
    <r>
      <t>必ず</t>
    </r>
    <r>
      <rPr>
        <u/>
        <sz val="12"/>
        <color theme="1"/>
        <rFont val="ＭＳ Ｐゴシック"/>
      </rPr>
      <t>「</t>
    </r>
    <r>
      <rPr>
        <b/>
        <u/>
        <sz val="12"/>
        <color theme="1"/>
        <rFont val="ＭＳ Ｐゴシック"/>
      </rPr>
      <t>コリ</t>
    </r>
    <r>
      <rPr>
        <u/>
        <sz val="12"/>
        <color theme="1"/>
        <rFont val="ＭＳ Ｐゴシック"/>
      </rPr>
      <t xml:space="preserve"> ・ </t>
    </r>
    <r>
      <rPr>
        <b/>
        <u/>
        <sz val="12"/>
        <color rgb="FF000000"/>
        <rFont val="ＭＳ Ｐゴシック"/>
      </rPr>
      <t>学校名</t>
    </r>
    <r>
      <rPr>
        <u/>
        <sz val="12"/>
        <color theme="1"/>
        <rFont val="ＭＳ Ｐゴシック"/>
      </rPr>
      <t>（カタカナ）」</t>
    </r>
    <r>
      <rPr>
        <sz val="11"/>
        <color theme="1"/>
        <rFont val="ＭＳ Ｐゴシック"/>
      </rPr>
      <t>と記載して振り込むこと。</t>
    </r>
  </si>
  <si>
    <t>必ず「チユ ・ 学校名（カタカナ）」と記載して振り込むこと。</t>
  </si>
  <si>
    <r>
      <t>必ず</t>
    </r>
    <r>
      <rPr>
        <u/>
        <sz val="12"/>
        <color theme="1"/>
        <rFont val="ＭＳ Ｐゴシック"/>
      </rPr>
      <t>「</t>
    </r>
    <r>
      <rPr>
        <b/>
        <u/>
        <sz val="12"/>
        <color theme="1"/>
        <rFont val="ＭＳ Ｐゴシック"/>
      </rPr>
      <t>チユ</t>
    </r>
    <r>
      <rPr>
        <u/>
        <sz val="12"/>
        <color theme="1"/>
        <rFont val="ＭＳ Ｐゴシック"/>
      </rPr>
      <t xml:space="preserve"> ・ </t>
    </r>
    <r>
      <rPr>
        <b/>
        <u/>
        <sz val="12"/>
        <color rgb="FF000000"/>
        <rFont val="ＭＳ Ｐゴシック"/>
      </rPr>
      <t>学校名</t>
    </r>
    <r>
      <rPr>
        <u/>
        <sz val="12"/>
        <color theme="1"/>
        <rFont val="ＭＳ Ｐゴシック"/>
      </rPr>
      <t>（カタカナ）」</t>
    </r>
    <r>
      <rPr>
        <sz val="11"/>
        <color theme="1"/>
        <rFont val="ＭＳ Ｐゴシック"/>
      </rPr>
      <t>と記載して振り込むこと。</t>
    </r>
  </si>
  <si>
    <t>必ず「シヨ ・ 学校名（カタカナ）」と記載して振り込むこと。</t>
  </si>
  <si>
    <r>
      <t>必ず</t>
    </r>
    <r>
      <rPr>
        <u/>
        <sz val="12"/>
        <color theme="1"/>
        <rFont val="ＭＳ Ｐゴシック"/>
      </rPr>
      <t>「</t>
    </r>
    <r>
      <rPr>
        <b/>
        <u/>
        <sz val="12"/>
        <color theme="1"/>
        <rFont val="ＭＳ Ｐゴシック"/>
      </rPr>
      <t>シヨ</t>
    </r>
    <r>
      <rPr>
        <u/>
        <sz val="12"/>
        <color theme="1"/>
        <rFont val="ＭＳ Ｐゴシック"/>
      </rPr>
      <t xml:space="preserve"> ・ </t>
    </r>
    <r>
      <rPr>
        <b/>
        <u/>
        <sz val="12"/>
        <color rgb="FF000000"/>
        <rFont val="ＭＳ Ｐゴシック"/>
      </rPr>
      <t>学校名</t>
    </r>
    <r>
      <rPr>
        <u/>
        <sz val="12"/>
        <color theme="1"/>
        <rFont val="ＭＳ Ｐゴシック"/>
      </rPr>
      <t>（カタカナ）」</t>
    </r>
    <r>
      <rPr>
        <sz val="11"/>
        <color theme="1"/>
        <rFont val="ＭＳ Ｐゴシック"/>
      </rPr>
      <t>と記載して振り込むこと。</t>
    </r>
  </si>
  <si>
    <t>学校名は略称でお願いしいます。（個人名は不可）</t>
  </si>
  <si>
    <t>※担当者へ直接電話連絡しないこと（特に学校）</t>
  </si>
  <si>
    <t>（16：10～予定）</t>
  </si>
  <si>
    <t>男子　３０００ｍ（11：30～予定）　　女子　１５００ｍ（11：15～予定）</t>
  </si>
  <si>
    <t>申込フォームに必要事項を記入して申し込むこと。</t>
  </si>
  <si>
    <t xml:space="preserve"> </t>
  </si>
  <si>
    <t>e-mail：</t>
  </si>
  <si>
    <t>ralphpolpl1235@yahoo.co.jp</t>
  </si>
  <si>
    <t>oka096@e.city.hiroshima.jp</t>
  </si>
  <si>
    <t>iwasaki3m@indigo.plala.or.jp</t>
  </si>
  <si>
    <t>個人種目　１人１種目２，０００円</t>
  </si>
  <si>
    <t>　　あきふちゅう支店</t>
  </si>
  <si>
    <t>　　ごとう　としあき</t>
  </si>
  <si>
    <t>問合せについては、各担当者へ必ずメールで行うこと。担当者へ直接電話しないこと。</t>
  </si>
  <si>
    <t>・３月の記録会で出場者決定後、推薦書を渡し、参加申込書に入力し担当者へメールで送付すること。</t>
  </si>
  <si>
    <t xml:space="preserve"> 中国五県高校リレー、中学生、小学生の申込要項</t>
  </si>
  <si>
    <t>欠場届　info-m.oda@hiroshimatf.org</t>
  </si>
  <si>
    <t>事務局あてになっているものを、各担当者へ添付して送付すること。</t>
  </si>
</sst>
</file>

<file path=xl/styles.xml><?xml version="1.0" encoding="utf-8"?>
<styleSheet xmlns="http://schemas.openxmlformats.org/spreadsheetml/2006/main">
  <numFmts count="0"/>
  <fonts count="48">
    <font>
      <sz val="11.0"/>
      <name val="游ゴシック"/>
      <scheme val="minor"/>
      <color theme="1"/>
    </font>
    <font>
      <sz val="6.0"/>
      <name val="游ゴシック"/>
      <scheme val="minor"/>
      <color rgb="FF000000"/>
    </font>
    <font>
      <sz val="9.0"/>
      <name val="MS P ゴシック"/>
      <color rgb="FF000000"/>
    </font>
    <font>
      <b/>
      <sz val="9.0"/>
      <name val="MS P ゴシック"/>
      <color rgb="FF000000"/>
    </font>
    <font>
      <b/>
      <sz val="11.0"/>
      <name val="游ゴシック"/>
      <scheme val="minor"/>
      <color theme="1"/>
    </font>
    <font>
      <b/>
      <sz val="11.0"/>
      <name val="游ゴシック"/>
      <scheme val="minor"/>
      <color rgb="FF002060"/>
    </font>
    <font>
      <b/>
      <sz val="11.0"/>
      <name val="游ゴシック"/>
      <scheme val="minor"/>
      <color rgb="FFFF0000"/>
    </font>
    <font>
      <b/>
      <sz val="16.0"/>
      <name val="游ゴシック"/>
      <scheme val="minor"/>
      <color theme="1"/>
    </font>
    <font>
      <b/>
      <sz val="14.0"/>
      <name val="游ゴシック"/>
      <scheme val="minor"/>
      <color theme="1"/>
    </font>
    <font>
      <b/>
      <sz val="16.0"/>
      <name val="游ゴシック"/>
      <scheme val="minor"/>
      <color rgb="FFFF0000"/>
    </font>
    <font>
      <b/>
      <sz val="10.0"/>
      <name val="游ゴシック"/>
      <scheme val="minor"/>
      <color rgb="FFFF0000"/>
    </font>
    <font>
      <sz val="10.0"/>
      <name val="游ゴシック"/>
      <scheme val="minor"/>
      <color theme="1"/>
    </font>
    <font>
      <u/>
      <sz val="11.0"/>
      <name val="游ゴシック"/>
      <scheme val="minor"/>
      <color theme="10"/>
    </font>
    <font>
      <u/>
      <sz val="11.0"/>
      <name val="游ゴシック"/>
      <scheme val="minor"/>
      <color theme="11"/>
    </font>
    <font>
      <sz val="11.0"/>
      <name val="游ゴシック"/>
      <scheme val="minor"/>
      <color rgb="FFFF0000"/>
    </font>
    <font>
      <sz val="18.0"/>
      <name val="游ゴシック"/>
      <scheme val="minor"/>
      <color theme="3"/>
    </font>
    <font>
      <b/>
      <sz val="15.0"/>
      <name val="游ゴシック"/>
      <scheme val="minor"/>
      <color theme="3"/>
    </font>
    <font>
      <b/>
      <sz val="13.0"/>
      <name val="游ゴシック"/>
      <scheme val="minor"/>
      <color theme="3"/>
    </font>
    <font>
      <b/>
      <sz val="11.0"/>
      <name val="游ゴシック"/>
      <scheme val="minor"/>
      <color theme="3"/>
    </font>
    <font>
      <sz val="11.0"/>
      <name val="游ゴシック"/>
      <scheme val="minor"/>
      <color rgb="FF3F3F76"/>
    </font>
    <font>
      <b/>
      <sz val="11.0"/>
      <name val="游ゴシック"/>
      <scheme val="minor"/>
      <color rgb="FF3F3F3F"/>
    </font>
    <font>
      <b/>
      <sz val="11.0"/>
      <name val="游ゴシック"/>
      <scheme val="minor"/>
      <color rgb="FFFA7D00"/>
    </font>
    <font>
      <b/>
      <sz val="11.0"/>
      <name val="游ゴシック"/>
      <scheme val="minor"/>
      <color rgb="FFFFFFFF"/>
    </font>
    <font>
      <sz val="11.0"/>
      <name val="游ゴシック"/>
      <scheme val="minor"/>
      <color rgb="FFFA7D00"/>
    </font>
    <font>
      <sz val="11.0"/>
      <name val="游ゴシック"/>
      <scheme val="minor"/>
      <color rgb="FF006100"/>
    </font>
    <font>
      <sz val="11.0"/>
      <name val="游ゴシック"/>
      <scheme val="minor"/>
      <color rgb="FF9C0006"/>
    </font>
    <font>
      <sz val="11.0"/>
      <name val="游ゴシック"/>
      <scheme val="minor"/>
      <color rgb="FF9C6500"/>
    </font>
    <font>
      <sz val="11.0"/>
      <name val="游ゴシック"/>
      <scheme val="minor"/>
      <color theme="0"/>
    </font>
    <font>
      <i/>
      <sz val="11.0"/>
      <name val="游ゴシック"/>
      <scheme val="minor"/>
      <color rgb="FF7F7F7F"/>
    </font>
    <font>
      <b/>
      <sz val="9.0"/>
      <name val="MS P ゴシック_x0000_"/>
      <color rgb="FF000000"/>
    </font>
    <font>
      <sz val="9.0"/>
      <name val="MS P ゴシック_x0000_"/>
      <color rgb="FF000000"/>
    </font>
    <font>
      <b/>
      <sz val="9.0"/>
      <name val="等线"/>
      <color rgb="FF000000"/>
    </font>
    <font>
      <sz val="9.0"/>
      <name val="等线"/>
      <color rgb="FF000000"/>
    </font>
    <font>
      <sz val="11.0"/>
      <name val="游ゴシック"/>
      <color theme="1"/>
    </font>
    <font>
      <sz val="24.0"/>
      <name val="ＭＳ Ｐゴシック"/>
      <color theme="1"/>
    </font>
    <font>
      <b/>
      <sz val="12.0"/>
      <name val="ＭＳ Ｐゴシック"/>
      <color theme="1"/>
    </font>
    <font>
      <sz val="11.0"/>
      <name val="ＭＳ Ｐゴシック"/>
      <color theme="1"/>
    </font>
    <font>
      <b/>
      <u/>
      <sz val="12.0"/>
      <name val="ＭＳ Ｐゴシック"/>
      <color rgb="FF000000"/>
    </font>
    <font>
      <b/>
      <sz val="11.0"/>
      <name val="ＭＳ Ｐゴシック"/>
      <color theme="1"/>
    </font>
    <font>
      <u/>
      <sz val="12.0"/>
      <name val="ＭＳ Ｐゴシック"/>
      <color theme="1"/>
    </font>
    <font>
      <b/>
      <u/>
      <sz val="12.0"/>
      <name val="ＭＳ Ｐゴシック"/>
      <color theme="1"/>
    </font>
    <font>
      <sz val="18.0"/>
      <name val="ＭＳ Ｐゴシック"/>
      <color theme="1"/>
    </font>
    <font>
      <u/>
      <sz val="14.0"/>
      <name val="ＭＳ Ｐゴシック"/>
      <color theme="10"/>
    </font>
    <font>
      <sz val="11.0"/>
      <name val="游ゴシック"/>
      <scheme val="minor"/>
      <color rgb="FF000000"/>
    </font>
    <font>
      <sz val="11.0"/>
      <name val="ＭＳ Ｐゴシック"/>
      <color rgb="FF000000"/>
    </font>
    <font>
      <b/>
      <sz val="9.0"/>
      <name val="MS P ゴシック_x0000_"/>
      <color rgb="FF000000"/>
    </font>
    <font>
      <sz val="9.0"/>
      <name val="MS P ゴシック_x0000_"/>
      <color rgb="FF000000"/>
    </font>
    <font>
      <u/>
      <sz val="11.0"/>
      <name val="ＭＳ Ｐゴシック"/>
      <color theme="10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</fills>
  <borders count="2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theme="4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12" fillId="0" borderId="0" applyAlignment="0" applyBorder="0" applyFill="0" applyNumberFormat="0" applyProtection="0">
      <alignment vertical="center"/>
    </xf>
    <xf numFmtId="0" fontId="13" fillId="0" borderId="0" applyAlignment="0" applyBorder="0" applyFill="0" applyNumberFormat="0" applyProtection="0">
      <alignment vertical="center"/>
    </xf>
    <xf numFmtId="0" fontId="0" fillId="4" borderId="10" applyAlignment="0" applyFont="0" applyNumberFormat="0" applyProtection="0">
      <alignment vertical="center"/>
    </xf>
    <xf numFmtId="0" fontId="14" fillId="0" borderId="0" applyAlignment="0" applyBorder="0" applyFill="0" applyNumberFormat="0" applyProtection="0">
      <alignment vertical="center"/>
    </xf>
    <xf numFmtId="0" fontId="15" fillId="0" borderId="0" applyAlignment="0" applyBorder="0" applyFill="0" applyNumberFormat="0" applyProtection="0">
      <alignment vertical="center"/>
    </xf>
    <xf numFmtId="0" fontId="16" fillId="0" borderId="11" applyAlignment="0" applyFill="0" applyNumberFormat="0" applyProtection="0">
      <alignment vertical="center"/>
    </xf>
    <xf numFmtId="0" fontId="17" fillId="0" borderId="12" applyAlignment="0" applyFill="0" applyNumberFormat="0" applyProtection="0">
      <alignment vertical="center"/>
    </xf>
    <xf numFmtId="0" fontId="18" fillId="0" borderId="13" applyAlignment="0" applyFill="0" applyNumberFormat="0" applyProtection="0">
      <alignment vertical="center"/>
    </xf>
    <xf numFmtId="0" fontId="18" fillId="0" borderId="0" applyAlignment="0" applyBorder="0" applyFill="0" applyNumberFormat="0" applyProtection="0">
      <alignment vertical="center"/>
    </xf>
    <xf numFmtId="0" fontId="19" fillId="5" borderId="14" applyAlignment="0" applyNumberFormat="0" applyProtection="0">
      <alignment vertical="center"/>
    </xf>
    <xf numFmtId="0" fontId="20" fillId="6" borderId="15" applyAlignment="0" applyNumberFormat="0" applyProtection="0">
      <alignment vertical="center"/>
    </xf>
    <xf numFmtId="0" fontId="21" fillId="6" borderId="14" applyAlignment="0" applyNumberFormat="0" applyProtection="0">
      <alignment vertical="center"/>
    </xf>
    <xf numFmtId="0" fontId="22" fillId="7" borderId="16" applyAlignment="0" applyNumberFormat="0" applyProtection="0">
      <alignment vertical="center"/>
    </xf>
    <xf numFmtId="0" fontId="23" fillId="0" borderId="17" applyAlignment="0" applyFill="0" applyNumberFormat="0" applyProtection="0">
      <alignment vertical="center"/>
    </xf>
    <xf numFmtId="0" fontId="4" fillId="0" borderId="18" applyAlignment="0" applyFill="0" applyNumberFormat="0" applyProtection="0">
      <alignment vertical="center"/>
    </xf>
    <xf numFmtId="0" fontId="24" fillId="8" borderId="0" applyAlignment="0" applyBorder="0" applyNumberFormat="0" applyProtection="0">
      <alignment vertical="center"/>
    </xf>
    <xf numFmtId="0" fontId="25" fillId="9" borderId="0" applyAlignment="0" applyBorder="0" applyNumberFormat="0" applyProtection="0">
      <alignment vertical="center"/>
    </xf>
    <xf numFmtId="0" fontId="26" fillId="10" borderId="0" applyAlignment="0" applyBorder="0" applyNumberFormat="0" applyProtection="0">
      <alignment vertical="center"/>
    </xf>
    <xf numFmtId="0" fontId="27" fillId="11" borderId="0" applyAlignment="0" applyBorder="0" applyNumberFormat="0" applyProtection="0">
      <alignment vertical="center"/>
    </xf>
    <xf numFmtId="0" fontId="0" fillId="12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27" fillId="14" borderId="0" applyAlignment="0" applyBorder="0" applyNumberFormat="0" applyProtection="0">
      <alignment vertical="center"/>
    </xf>
    <xf numFmtId="0" fontId="27" fillId="15" borderId="0" applyAlignment="0" applyBorder="0" applyNumberFormat="0" applyProtection="0">
      <alignment vertical="center"/>
    </xf>
    <xf numFmtId="0" fontId="0" fillId="16" borderId="0" applyAlignment="0" applyBorder="0" applyNumberFormat="0" applyProtection="0">
      <alignment vertical="center"/>
    </xf>
    <xf numFmtId="0" fontId="0" fillId="17" borderId="0" applyAlignment="0" applyBorder="0" applyNumberFormat="0" applyProtection="0">
      <alignment vertical="center"/>
    </xf>
    <xf numFmtId="0" fontId="27" fillId="18" borderId="0" applyAlignment="0" applyBorder="0" applyNumberFormat="0" applyProtection="0">
      <alignment vertical="center"/>
    </xf>
    <xf numFmtId="0" fontId="27" fillId="19" borderId="0" applyAlignment="0" applyBorder="0" applyNumberFormat="0" applyProtection="0">
      <alignment vertical="center"/>
    </xf>
    <xf numFmtId="0" fontId="0" fillId="20" borderId="0" applyAlignment="0" applyBorder="0" applyNumberFormat="0" applyProtection="0">
      <alignment vertical="center"/>
    </xf>
    <xf numFmtId="0" fontId="0" fillId="21" borderId="0" applyAlignment="0" applyBorder="0" applyNumberFormat="0" applyProtection="0">
      <alignment vertical="center"/>
    </xf>
    <xf numFmtId="0" fontId="27" fillId="22" borderId="0" applyAlignment="0" applyBorder="0" applyNumberFormat="0" applyProtection="0">
      <alignment vertical="center"/>
    </xf>
    <xf numFmtId="0" fontId="27" fillId="23" borderId="0" applyAlignment="0" applyBorder="0" applyNumberFormat="0" applyProtection="0">
      <alignment vertical="center"/>
    </xf>
    <xf numFmtId="0" fontId="0" fillId="24" borderId="0" applyAlignment="0" applyBorder="0" applyNumberFormat="0" applyProtection="0">
      <alignment vertical="center"/>
    </xf>
    <xf numFmtId="0" fontId="0" fillId="25" borderId="0" applyAlignment="0" applyBorder="0" applyNumberFormat="0" applyProtection="0">
      <alignment vertical="center"/>
    </xf>
    <xf numFmtId="0" fontId="27" fillId="26" borderId="0" applyAlignment="0" applyBorder="0" applyNumberFormat="0" applyProtection="0">
      <alignment vertical="center"/>
    </xf>
    <xf numFmtId="0" fontId="27" fillId="27" borderId="0" applyAlignment="0" applyBorder="0" applyNumberFormat="0" applyProtection="0">
      <alignment vertical="center"/>
    </xf>
    <xf numFmtId="0" fontId="0" fillId="28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27" fillId="30" borderId="0" applyAlignment="0" applyBorder="0" applyNumberFormat="0" applyProtection="0">
      <alignment vertical="center"/>
    </xf>
    <xf numFmtId="0" fontId="27" fillId="31" borderId="0" applyAlignment="0" applyBorder="0" applyNumberFormat="0" applyProtection="0">
      <alignment vertical="center"/>
    </xf>
    <xf numFmtId="0" fontId="0" fillId="32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27" fillId="34" borderId="0" applyAlignment="0" applyBorder="0" applyNumberFormat="0" applyProtection="0">
      <alignment vertical="center"/>
    </xf>
    <xf numFmtId="0" fontId="28" fillId="0" borderId="0" applyAlignment="0" applyBorder="0" applyFill="0" applyNumberFormat="0" applyProtection="0">
      <alignment vertical="center"/>
    </xf>
  </cellStyleXfs>
  <cellXfs count="7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5" fillId="0" borderId="1" xfId="0" applyNumberFormat="1" applyBorder="1" applyAlignment="1">
      <alignment horizontal="center" vertical="center"/>
    </xf>
    <xf numFmtId="49" fontId="5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0" xfId="0" applyNumberFormat="1" applyAlignment="1">
      <alignment horizontal="center" vertical="center"/>
    </xf>
    <xf numFmtId="49" fontId="6" fillId="0" borderId="1" xfId="0" applyNumberFormat="1" applyBorder="1" applyAlignment="1">
      <alignment horizontal="center" vertical="center"/>
    </xf>
    <xf numFmtId="49" fontId="7" fillId="0" borderId="0" xfId="0" applyNumberFormat="1" applyAlignment="1">
      <alignment horizontal="centerContinuous" vertical="center"/>
    </xf>
    <xf numFmtId="49" fontId="0" fillId="0" borderId="0" xfId="0" applyNumberFormat="1" applyAlignment="1">
      <alignment horizontal="centerContinuous" vertical="center"/>
    </xf>
    <xf numFmtId="49" fontId="4" fillId="0" borderId="0" xfId="0" applyNumberFormat="1">
      <alignment vertical="center"/>
    </xf>
    <xf numFmtId="49" fontId="4" fillId="0" borderId="0" xfId="0" applyNumberFormat="1" applyAlignment="1">
      <alignment horizontal="right" vertical="center"/>
    </xf>
    <xf numFmtId="49" fontId="4" fillId="0" borderId="0" xfId="0" applyNumberFormat="1" applyAlignment="1">
      <alignment horizontal="center" vertical="center"/>
    </xf>
    <xf numFmtId="49" fontId="4" fillId="0" borderId="0" xfId="0" applyNumberFormat="1" applyAlignment="1">
      <alignment vertical="center" shrinkToFit="1"/>
    </xf>
    <xf numFmtId="49" fontId="4" fillId="0" borderId="0" xfId="0" applyNumberFormat="1" applyAlignment="1">
      <alignment horizontal="centerContinuous" vertical="center"/>
    </xf>
    <xf numFmtId="49" fontId="4" fillId="0" borderId="2" xfId="0" applyNumberFormat="1" applyBorder="1" applyAlignment="1">
      <alignment horizontal="centerContinuous" vertical="center"/>
    </xf>
    <xf numFmtId="49" fontId="0" fillId="0" borderId="3" xfId="0" applyNumberFormat="1" applyBorder="1" applyAlignment="1">
      <alignment horizontal="centerContinuous" vertical="center"/>
    </xf>
    <xf numFmtId="49" fontId="6" fillId="0" borderId="2" xfId="0" applyNumberFormat="1" applyBorder="1" applyAlignment="1">
      <alignment horizontal="centerContinuous" vertical="center"/>
    </xf>
    <xf numFmtId="49" fontId="9" fillId="2" borderId="0" xfId="0" applyNumberFormat="1" applyFill="1">
      <alignment vertical="center"/>
    </xf>
    <xf numFmtId="49" fontId="0" fillId="2" borderId="0" xfId="0" applyNumberFormat="1" applyFill="1">
      <alignment vertical="center"/>
    </xf>
    <xf numFmtId="49" fontId="0" fillId="2" borderId="0" xfId="0" applyNumberFormat="1" applyFill="1" applyAlignment="1">
      <alignment horizontal="center" vertical="center"/>
    </xf>
    <xf numFmtId="49" fontId="5" fillId="0" borderId="0" xfId="0" applyNumberFormat="1" applyAlignment="1">
      <alignment horizontal="center" vertical="center" shrinkToFit="1"/>
    </xf>
    <xf numFmtId="49" fontId="6" fillId="0" borderId="0" xfId="0" applyNumberFormat="1" applyAlignment="1">
      <alignment horizontal="center" vertical="center" shrinkToFit="1"/>
    </xf>
    <xf numFmtId="49" fontId="5" fillId="0" borderId="1" xfId="0" applyNumberFormat="1" applyBorder="1" applyAlignment="1">
      <alignment horizontal="center" vertical="center" shrinkToFit="1"/>
    </xf>
    <xf numFmtId="49" fontId="6" fillId="2" borderId="0" xfId="0" applyNumberFormat="1" applyFill="1" applyAlignment="1">
      <alignment horizontal="center" vertical="center"/>
    </xf>
    <xf numFmtId="49" fontId="0" fillId="0" borderId="0" xfId="0" applyNumberFormat="1" applyProtection="1">
      <alignment vertical="center"/>
      <protection locked="0"/>
    </xf>
    <xf numFmtId="49" fontId="4" fillId="0" borderId="1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4" fillId="2" borderId="1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49" fontId="0" fillId="3" borderId="0" xfId="0" applyNumberFormat="1" applyFill="1" applyAlignment="1">
      <alignment vertical="center" shrinkToFit="1"/>
    </xf>
    <xf numFmtId="49" fontId="0" fillId="3" borderId="8" xfId="0" applyNumberFormat="1" applyFill="1" applyBorder="1" applyAlignment="1">
      <alignment vertical="center" shrinkToFit="1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49" fontId="4" fillId="0" borderId="1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49" fontId="4" fillId="0" borderId="1" xfId="0" applyNumberFormat="1" applyBorder="1" applyAlignment="1" applyProtection="1">
      <alignment horizontal="left" vertical="center"/>
      <protection locked="0"/>
    </xf>
    <xf numFmtId="49" fontId="4" fillId="0" borderId="2" xfId="0" applyNumberFormat="1" applyBorder="1" applyAlignment="1" applyProtection="1">
      <alignment horizontal="left" vertical="center"/>
      <protection locked="0"/>
    </xf>
    <xf numFmtId="49" fontId="4" fillId="0" borderId="5" xfId="0" applyNumberFormat="1" applyBorder="1" applyAlignment="1" applyProtection="1">
      <alignment horizontal="left" vertical="center"/>
      <protection locked="0"/>
    </xf>
    <xf numFmtId="49" fontId="4" fillId="0" borderId="3" xfId="0" applyNumberFormat="1" applyBorder="1" applyAlignment="1" applyProtection="1">
      <alignment horizontal="left" vertical="center"/>
      <protection locked="0"/>
    </xf>
    <xf numFmtId="49" fontId="8" fillId="0" borderId="4" xfId="0" applyNumberFormat="1" applyBorder="1" applyAlignment="1" applyProtection="1">
      <alignment horizontal="center" vertical="center" shrinkToFit="1"/>
      <protection locked="0"/>
    </xf>
    <xf numFmtId="49" fontId="8" fillId="0" borderId="6" xfId="0" applyNumberFormat="1" applyBorder="1" applyAlignment="1" applyProtection="1">
      <alignment horizontal="center" vertical="center" shrinkToFit="1"/>
      <protection locked="0"/>
    </xf>
    <xf numFmtId="49" fontId="8" fillId="0" borderId="7" xfId="0" applyNumberFormat="1" applyBorder="1" applyAlignment="1" applyProtection="1">
      <alignment horizontal="center" vertical="center" shrinkToFit="1"/>
      <protection locked="0"/>
    </xf>
    <xf numFmtId="49" fontId="8" fillId="0" borderId="1" xfId="0" applyNumberFormat="1" applyBorder="1" applyAlignment="1" applyProtection="1">
      <alignment horizontal="center" vertical="center" shrinkToFit="1"/>
      <protection locked="0"/>
    </xf>
    <xf numFmtId="49" fontId="4" fillId="2" borderId="1" xfId="0" applyNumberFormat="1" applyFill="1" applyBorder="1" applyAlignment="1">
      <alignment horizontal="left" vertical="center"/>
    </xf>
    <xf numFmtId="0" fontId="11" fillId="0" borderId="0" xfId="0">
      <alignment vertical="center"/>
    </xf>
    <xf numFmtId="49" fontId="6" fillId="4" borderId="9" xfId="0" applyNumberFormat="1" applyFill="1" applyBorder="1" applyAlignment="1">
      <alignment horizontal="center" vertical="center"/>
    </xf>
    <xf numFmtId="49" fontId="10" fillId="4" borderId="9" xfId="0" applyNumberFormat="1" applyFill="1" applyBorder="1" applyAlignment="1">
      <alignment vertical="center" wrapText="1"/>
    </xf>
    <xf numFmtId="49" fontId="11" fillId="4" borderId="9" xfId="0" applyNumberFormat="1" applyFill="1" applyBorder="1" applyAlignment="1">
      <alignment horizontal="center" vertical="center"/>
    </xf>
    <xf numFmtId="49" fontId="10" fillId="4" borderId="9" xfId="0" applyNumberFormat="1" applyFill="1" applyBorder="1" applyAlignment="1">
      <alignment horizontal="left" vertical="center"/>
    </xf>
    <xf numFmtId="0" fontId="10" fillId="4" borderId="9" xfId="0" applyFill="1" applyBorder="1" applyAlignment="1">
      <alignment horizontal="left" vertical="center"/>
    </xf>
    <xf numFmtId="49" fontId="10" fillId="4" borderId="9" xfId="0" applyNumberFormat="1" applyFill="1" applyBorder="1" applyAlignment="1">
      <alignment horizontal="center" vertical="center"/>
    </xf>
    <xf numFmtId="0" fontId="36" fillId="0" borderId="0" xfId="0" applyAlignment="1">
      <alignment horizontal="right" vertical="center"/>
    </xf>
    <xf numFmtId="0" fontId="34" fillId="0" borderId="0" xfId="0" applyAlignment="1">
      <alignment horizontal="center" vertical="center"/>
    </xf>
    <xf numFmtId="0" fontId="41" fillId="0" borderId="0" xfId="0" applyAlignment="1">
      <alignment horizontal="center" vertical="center"/>
    </xf>
    <xf numFmtId="0" fontId="36" fillId="0" borderId="0" xfId="0" applyAlignment="1">
      <alignment horizontal="center" vertical="center"/>
    </xf>
    <xf numFmtId="0" fontId="36" fillId="0" borderId="0" xfId="0">
      <alignment vertical="center"/>
    </xf>
    <xf numFmtId="0" fontId="36" fillId="0" borderId="0" xfId="0" applyAlignment="1">
      <alignment horizontal="distributed" vertical="center"/>
    </xf>
    <xf numFmtId="0" fontId="36" fillId="0" borderId="0" xfId="0" applyAlignment="1">
      <alignment horizontal="left" vertical="center"/>
    </xf>
    <xf numFmtId="0" fontId="38" fillId="0" borderId="0" xfId="0">
      <alignment vertical="center"/>
    </xf>
    <xf numFmtId="0" fontId="29" fillId="0" borderId="0" xfId="0">
      <alignment vertical="center"/>
    </xf>
    <xf numFmtId="0" fontId="42" fillId="0" borderId="0" xfId="0" applyAlignment="1">
      <alignment horizontal="left" vertical="center"/>
    </xf>
    <xf numFmtId="0" fontId="42" fillId="0" borderId="0" xfId="0">
      <alignment vertical="center"/>
    </xf>
    <xf numFmtId="0" fontId="38" fillId="0" borderId="0" xfId="0" applyAlignment="1">
      <alignment horizontal="left" vertical="center"/>
    </xf>
    <xf numFmtId="0" fontId="36" fillId="0" borderId="4" xfId="0" applyBorder="1">
      <alignment vertical="center"/>
    </xf>
    <xf numFmtId="0" fontId="36" fillId="0" borderId="19" xfId="0" applyBorder="1">
      <alignment vertical="center"/>
    </xf>
    <xf numFmtId="0" fontId="36" fillId="0" borderId="20" xfId="0" applyBorder="1">
      <alignment vertical="center"/>
    </xf>
    <xf numFmtId="0" fontId="36" fillId="0" borderId="7" xfId="0" applyBorder="1">
      <alignment vertical="center"/>
    </xf>
    <xf numFmtId="0" fontId="36" fillId="0" borderId="8" xfId="0" applyBorder="1">
      <alignment vertical="center"/>
    </xf>
    <xf numFmtId="0" fontId="36" fillId="0" borderId="21" xfId="0" applyBorder="1">
      <alignment vertical="center"/>
    </xf>
    <xf numFmtId="0" fontId="33" fillId="0" borderId="0" xfId="0">
      <alignment vertical="center"/>
    </xf>
    <xf numFmtId="0" fontId="43" fillId="0" borderId="0" xfId="0">
      <alignment vertical="center"/>
    </xf>
    <xf numFmtId="0" fontId="44" fillId="0" borderId="0" xfId="0">
      <alignment vertical="center"/>
    </xf>
    <xf numFmtId="0" fontId="47" fillId="0" borderId="0" xfId="0">
      <alignment vertical="center"/>
    </xf>
    <xf numFmtId="0" fontId="44" fillId="0" borderId="0" xfId="0">
      <alignment vertical="center"/>
    </xf>
  </cellXfs>
  <cellStyles count="49">
    <cellStyle name="20% - 強調1" xfId="25" builtinId="30"/>
    <cellStyle name="20% - 強調2" xfId="29" builtinId="34"/>
    <cellStyle name="20% - 強調3" xfId="33" builtinId="38"/>
    <cellStyle name="20% - 強調4" xfId="37" builtinId="42"/>
    <cellStyle name="20% - 強調5" xfId="41" builtinId="46"/>
    <cellStyle name="20% - 強調6" xfId="45" builtinId="50"/>
    <cellStyle name="40% - 強調1" xfId="26" builtinId="31"/>
    <cellStyle name="40% - 強調2" xfId="30" builtinId="35"/>
    <cellStyle name="40% - 強調3" xfId="34" builtinId="39"/>
    <cellStyle name="40% - 強調4" xfId="38" builtinId="43"/>
    <cellStyle name="40% - 強調5" xfId="42" builtinId="47"/>
    <cellStyle name="40% - 強調6" xfId="46" builtinId="51"/>
    <cellStyle name="60% - 強調1" xfId="27" builtinId="32"/>
    <cellStyle name="60% - 強調2" xfId="31" builtinId="36"/>
    <cellStyle name="60% - 強調3" xfId="35" builtinId="40"/>
    <cellStyle name="60% - 強調4" xfId="39" builtinId="44"/>
    <cellStyle name="60% - 強調5" xfId="43" builtinId="48"/>
    <cellStyle name="60% - 強調6" xfId="47" builtinId="52"/>
    <cellStyle name="Followed Hyperlink" xfId="7" builtinId="9" hidden="1"/>
    <cellStyle name="Hyperlink" xfId="6" builtinId="8" hidden="1"/>
    <cellStyle name="コメント" xfId="8" builtinId="10"/>
    <cellStyle name="セルの確認" xfId="18" builtinId="23"/>
    <cellStyle name="タイトル" xfId="10" builtinId="15"/>
    <cellStyle name="タイトル 1" xfId="11" builtinId="16"/>
    <cellStyle name="タイトル 2" xfId="12" builtinId="17"/>
    <cellStyle name="タイトル 3" xfId="13" builtinId="18"/>
    <cellStyle name="タイトル 4" xfId="14" builtinId="19"/>
    <cellStyle name="パーセント" xfId="3" builtinId="5"/>
    <cellStyle name="リンクセル" xfId="19" builtinId="24"/>
    <cellStyle name="入力" xfId="15" builtinId="20"/>
    <cellStyle name="出力" xfId="16" builtinId="21"/>
    <cellStyle name="合計" xfId="20" builtinId="25"/>
    <cellStyle name="強調1" xfId="24" builtinId="29"/>
    <cellStyle name="強調2" xfId="28" builtinId="33"/>
    <cellStyle name="強調3" xfId="32" builtinId="37"/>
    <cellStyle name="強調4" xfId="36" builtinId="41"/>
    <cellStyle name="強調5" xfId="40" builtinId="45"/>
    <cellStyle name="強調6" xfId="44" builtinId="49"/>
    <cellStyle name="悪い" xfId="22" builtinId="27"/>
    <cellStyle name="桁区切り" xfId="1" builtinId="3"/>
    <cellStyle name="桁区切り [0]" xfId="4" builtinId="6"/>
    <cellStyle name="標準" xfId="0" builtinId="0"/>
    <cellStyle name="標準" xfId="23" builtinId="28"/>
    <cellStyle name="良い" xfId="21" builtinId="26"/>
    <cellStyle name="計算" xfId="17" builtinId="22"/>
    <cellStyle name="説明テキスト" xfId="48" builtinId="53"/>
    <cellStyle name="警告文" xfId="9" builtinId="11"/>
    <cellStyle name="通貨" xfId="2" builtinId="4"/>
    <cellStyle name="通貨[0]" xfId="5" builtinId="7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theme" Target="theme/theme1.xml"></Relationship><Relationship Id="rId4" Type="http://schemas.openxmlformats.org/officeDocument/2006/relationships/styles" Target="styles.xml"></Relationship><Relationship Id="rId5" Type="http://schemas.openxmlformats.org/officeDocument/2006/relationships/sharedStrings" Target="sharedStrings.xml"></Relationship></Relationships>
</file>

<file path=xl/drawings/_rels/vmlDrawing1.vml.rels><?xml version="1.0" encoding="UTF-8"?>
<Relationships xmlns="http://schemas.openxmlformats.org/package/2006/relationships"></Relationships>
</file>

<file path=xl/drawings/_rels/vmlDrawing2.vml.rels><?xml version="1.0" encoding="UTF-8"?>
<Relationships xmlns="http://schemas.openxmlformats.org/package/2006/relationships"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vmlDrawing" Target="../drawings/vmlDrawing1.vml"></Relationship><Relationship Id="rId2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Relationship Id="rId1" Type="http://schemas.openxmlformats.org/officeDocument/2006/relationships/hyperlink" Target="mailto:ralphpolpl1235@yahoo.co.jp" TargetMode="External"></Relationship><Relationship Id="rId2" Type="http://schemas.openxmlformats.org/officeDocument/2006/relationships/hyperlink" Target="mailto:oka096@e.city.hiroshima.jp" TargetMode="External"></Relationship><Relationship Id="rId3" Type="http://schemas.openxmlformats.org/officeDocument/2006/relationships/hyperlink" Target="mailto:iwasaki3m@indigo.plala.or.jp" TargetMode="External"></Relationship><Relationship Id="rId4" Type="http://schemas.openxmlformats.org/officeDocument/2006/relationships/hyperlink" Target="mailto:&#27424;&#22580;&#23626;&#12288;info-m.oda@hiroshimatf.org" TargetMode="External"></Relationship><Relationship Id="rId5" Type="http://schemas.openxmlformats.org/officeDocument/2006/relationships/vmlDrawing" Target="../drawings/vmlDrawing2.vml"></Relationship><Relationship Id="rId6" Type="http://schemas.openxmlformats.org/officeDocument/2006/relationships/comments" Target="../comments2.xml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M59"/>
  <sheetViews>
    <sheetView view="pageBreakPreview" zoomScaleNormal="100" zoomScaleSheetLayoutView="100" workbookViewId="0">
      <selection activeCell="O2" sqref="O2"/>
    </sheetView>
  </sheetViews>
  <sheetFormatPr defaultRowHeight="18.000000"/>
  <cols>
    <col min="1" max="1" width="1.50500000" customWidth="1" outlineLevel="0"/>
    <col min="2" max="2" style="1" width="26.62999916" customWidth="1" outlineLevel="0"/>
    <col min="3" max="3" style="1" width="12.75500011" customWidth="1" outlineLevel="0"/>
    <col min="4" max="4" style="2" width="4.25500011" customWidth="1" outlineLevel="0"/>
    <col min="5" max="10" style="1" width="9.88000011" customWidth="1" outlineLevel="0"/>
    <col min="11" max="11" width="8.88000011" customWidth="1" outlineLevel="0"/>
    <col min="12" max="12" style="1" width="6.75500011" customWidth="1" outlineLevel="0"/>
    <col min="13" max="13" style="2" width="6.75500011" customWidth="1" outlineLevel="0"/>
    <col min="14" max="16" width="11.25500011" customWidth="1" outlineLevel="0"/>
    <col min="17" max="17" width="16.50500011" customWidth="1" outlineLevel="0"/>
    <col min="18" max="44" width="13.38000011" customWidth="1" outlineLevel="0"/>
  </cols>
  <sheetData>
    <row r="1" spans="2:24" ht="28.800000" customHeight="1">
      <c r="B1" s="19" t="s">
        <v>30</v>
      </c>
      <c r="C1" s="20"/>
      <c r="D1" s="21"/>
      <c r="E1" s="20"/>
      <c r="F1" s="20"/>
      <c r="G1" s="20"/>
      <c r="R1" s="0">
        <v>33613</v>
      </c>
    </row>
    <row r="2" spans="2:24" ht="26.400000">
      <c r="B2" s="9" t="s">
        <v>34</v>
      </c>
      <c r="C2" s="10"/>
      <c r="D2" s="10"/>
      <c r="E2" s="10"/>
      <c r="F2" s="10"/>
      <c r="G2" s="10"/>
      <c r="H2" s="10"/>
      <c r="I2" s="10"/>
      <c r="J2" s="10"/>
    </row>
    <row r="3" spans="2:24" ht="14.400000" customHeight="1">
      <c r="H3" s="13" t="s">
        <v>1</v>
      </c>
      <c r="I3" s="13"/>
      <c r="J3" s="13" t="s">
        <v>9</v>
      </c>
      <c r="K3" s="13"/>
    </row>
    <row r="4" spans="2:24" ht="23.400000" customHeight="1">
      <c r="B4" s="13" t="s">
        <v>90</v>
      </c>
      <c r="C4" s="13" t="s">
        <v>9</v>
      </c>
      <c r="D4" s="13"/>
      <c r="E4" s="13"/>
      <c r="F4" s="15" t="s">
        <v>0</v>
      </c>
      <c r="G4" s="10"/>
      <c r="H4" s="37"/>
      <c r="I4" s="37"/>
      <c r="J4" s="37"/>
      <c r="K4" s="37"/>
    </row>
    <row r="5" spans="2:24" ht="3.600000" customHeight="1">
      <c r="H5" s="26"/>
      <c r="I5" s="26"/>
      <c r="J5" s="26"/>
      <c r="K5" s="26"/>
    </row>
    <row r="6" spans="2:24" ht="23.400000" customHeight="1">
      <c r="B6" s="41"/>
      <c r="C6" s="44"/>
      <c r="D6" s="44"/>
      <c r="E6" s="44"/>
      <c r="F6" s="12" t="s">
        <v>2</v>
      </c>
      <c r="G6" s="13" t="s">
        <v>3</v>
      </c>
      <c r="H6" s="38"/>
      <c r="I6" s="39"/>
      <c r="J6" s="39"/>
      <c r="K6" s="40"/>
    </row>
    <row r="7" spans="2:24" ht="3.600000" customHeight="1">
      <c r="B7" s="42"/>
      <c r="C7" s="44"/>
      <c r="D7" s="44"/>
      <c r="E7" s="44"/>
      <c r="F7" s="11"/>
      <c r="G7" s="11"/>
      <c r="H7" s="26"/>
      <c r="I7" s="26"/>
      <c r="J7" s="26"/>
      <c r="K7" s="26"/>
    </row>
    <row r="8" spans="2:24" ht="23.400000" customHeight="1">
      <c r="B8" s="43"/>
      <c r="C8" s="44"/>
      <c r="D8" s="44"/>
      <c r="E8" s="44"/>
      <c r="F8" s="12"/>
      <c r="G8" s="13" t="s">
        <v>14</v>
      </c>
      <c r="H8" s="27"/>
      <c r="I8" s="27"/>
      <c r="J8" s="28"/>
      <c r="K8" s="28"/>
      <c r="O8" s="0" t="s">
        <v>70</v>
      </c>
      <c r="P8" s="0">
        <v>31</v>
      </c>
      <c r="Q8" s="0" t="s">
        <v>75</v>
      </c>
    </row>
    <row r="9" spans="2:24" ht="3.600000" customHeight="1">
      <c r="F9" s="11"/>
      <c r="G9" s="11"/>
      <c r="H9" s="26"/>
      <c r="I9" s="26"/>
      <c r="J9" s="26"/>
      <c r="K9" s="26"/>
      <c r="O9" s="0" t="s">
        <v>71</v>
      </c>
      <c r="P9" s="0">
        <v>32</v>
      </c>
      <c r="Q9" s="0" t="s">
        <v>76</v>
      </c>
    </row>
    <row r="10" spans="2:24" ht="23.400000" customHeight="1">
      <c r="B10" s="12" t="s">
        <v>35</v>
      </c>
      <c r="C10" s="27"/>
      <c r="D10" s="27"/>
      <c r="F10" s="11"/>
      <c r="G10" s="13" t="s">
        <v>89</v>
      </c>
      <c r="H10" s="38"/>
      <c r="I10" s="39"/>
      <c r="J10" s="39"/>
      <c r="K10" s="40"/>
      <c r="O10" s="0" t="s">
        <v>72</v>
      </c>
      <c r="P10" s="0">
        <v>33</v>
      </c>
      <c r="Q10" s="0" t="s">
        <v>77</v>
      </c>
    </row>
    <row r="11" spans="2:24" ht="3.600000" customHeight="1">
      <c r="F11" s="11"/>
      <c r="G11" s="11"/>
      <c r="H11" s="26"/>
      <c r="I11" s="26"/>
      <c r="J11" s="26"/>
      <c r="K11" s="26"/>
      <c r="O11" s="0" t="s">
        <v>73</v>
      </c>
      <c r="P11" s="0">
        <v>34</v>
      </c>
      <c r="Q11" s="0" t="s">
        <v>78</v>
      </c>
    </row>
    <row r="12" spans="2:24" ht="23.400000" customHeight="1">
      <c r="F12" s="11"/>
      <c r="G12" s="14" t="s">
        <v>4</v>
      </c>
      <c r="H12" s="38"/>
      <c r="I12" s="39"/>
      <c r="J12" s="39"/>
      <c r="K12" s="40"/>
      <c r="O12" s="0" t="s">
        <v>74</v>
      </c>
      <c r="P12" s="0">
        <v>35</v>
      </c>
      <c r="Q12" s="0" t="s">
        <v>79</v>
      </c>
    </row>
    <row r="13" ht="3.600000" customHeight="1"/>
    <row r="14" spans="2:24" ht="14.400000" customHeight="1">
      <c r="B14" s="25" t="s">
        <v>31</v>
      </c>
      <c r="L14" s="16" t="s">
        <v>29</v>
      </c>
      <c r="M14" s="17"/>
      <c r="R14" s="30" t="s">
        <v>52</v>
      </c>
      <c r="S14" s="30" t="s">
        <v>53</v>
      </c>
      <c r="T14" s="30" t="s">
        <v>54</v>
      </c>
      <c r="U14" s="30" t="s">
        <v>55</v>
      </c>
      <c r="V14" s="30" t="s">
        <v>56</v>
      </c>
      <c r="W14" s="30" t="s">
        <v>57</v>
      </c>
      <c r="X14" s="30" t="s">
        <v>58</v>
      </c>
    </row>
    <row r="15" spans="2:24" ht="14.400000" customHeight="1">
      <c r="B15" s="24" t="s">
        <v>32</v>
      </c>
      <c r="C15" s="4" t="s">
        <v>21</v>
      </c>
      <c r="D15" s="4" t="s">
        <v>7</v>
      </c>
      <c r="E15" s="4" t="s">
        <v>5</v>
      </c>
      <c r="F15" s="4"/>
      <c r="G15" s="4" t="s">
        <v>9</v>
      </c>
      <c r="H15" s="4"/>
      <c r="I15" s="4" t="s">
        <v>24</v>
      </c>
      <c r="J15" s="4"/>
      <c r="K15" s="4" t="s">
        <v>6</v>
      </c>
      <c r="L15" s="4" t="s">
        <v>26</v>
      </c>
      <c r="M15" s="4" t="s">
        <v>27</v>
      </c>
      <c r="R15" s="30"/>
      <c r="S15" s="30" t="str">
        <f>IF(C10="","",VLOOKUP(C10,O8:P12,2,FALSE))</f>
        <v/>
      </c>
      <c r="T15" s="30" t="str">
        <f>IF(B6="","",B6)</f>
        <v/>
      </c>
      <c r="U15" s="30" t="str">
        <f>IF(C6="","",ASC(C6))</f>
        <v/>
      </c>
      <c r="V15" s="30" t="str">
        <f>T15</f>
        <v/>
      </c>
      <c r="W15" s="30" t="str">
        <f>T15</f>
        <v/>
      </c>
      <c r="X15" s="30"/>
    </row>
    <row r="16" spans="2:24" ht="20.400000" customHeight="1">
      <c r="B16" s="29" t="s">
        <v>10</v>
      </c>
      <c r="C16" s="29" t="s">
        <v>22</v>
      </c>
      <c r="D16" s="29" t="s">
        <v>11</v>
      </c>
      <c r="E16" s="45" t="s">
        <v>12</v>
      </c>
      <c r="F16" s="45"/>
      <c r="G16" s="45" t="s">
        <v>13</v>
      </c>
      <c r="H16" s="45"/>
      <c r="I16" s="45" t="s">
        <v>25</v>
      </c>
      <c r="J16" s="45"/>
      <c r="K16" s="29">
        <v>3</v>
      </c>
      <c r="L16" s="29" t="s">
        <v>28</v>
      </c>
      <c r="M16" s="29" t="s">
        <v>33</v>
      </c>
    </row>
    <row r="17" spans="2:33" s="46" customFormat="1" ht="34.200000" customHeight="1">
      <c r="B17" s="47" t="s">
        <v>98</v>
      </c>
      <c r="C17" s="48" t="s">
        <v>97</v>
      </c>
      <c r="D17" s="49"/>
      <c r="E17" s="50" t="s">
        <v>92</v>
      </c>
      <c r="F17" s="50"/>
      <c r="G17" s="50" t="s">
        <v>93</v>
      </c>
      <c r="H17" s="50"/>
      <c r="I17" s="50" t="s">
        <v>95</v>
      </c>
      <c r="J17" s="50"/>
      <c r="K17" s="51" t="s">
        <v>94</v>
      </c>
      <c r="L17" s="52" t="s">
        <v>96</v>
      </c>
      <c r="M17" s="52"/>
    </row>
    <row r="18" ht="4.200000" customHeight="1"/>
    <row r="19" spans="2:33" ht="14.400000" customHeight="1">
      <c r="L19" s="16" t="s">
        <v>29</v>
      </c>
      <c r="M19" s="17"/>
    </row>
    <row r="20" spans="2:33" ht="21.000000" customHeight="1">
      <c r="B20" s="22" t="s">
        <v>23</v>
      </c>
      <c r="C20" s="4" t="s">
        <v>21</v>
      </c>
      <c r="D20" s="6"/>
      <c r="E20" s="4" t="s">
        <v>5</v>
      </c>
      <c r="F20" s="4"/>
      <c r="G20" s="4" t="s">
        <v>9</v>
      </c>
      <c r="H20" s="4"/>
      <c r="I20" s="4" t="s">
        <v>24</v>
      </c>
      <c r="J20" s="4"/>
      <c r="K20" s="4" t="s">
        <v>6</v>
      </c>
      <c r="L20" s="4" t="s">
        <v>26</v>
      </c>
      <c r="M20" s="4" t="s">
        <v>27</v>
      </c>
      <c r="R20" s="30" t="s">
        <v>59</v>
      </c>
      <c r="S20" s="30" t="s">
        <v>52</v>
      </c>
      <c r="T20" s="30" t="s">
        <v>60</v>
      </c>
      <c r="U20" s="30" t="s">
        <v>61</v>
      </c>
      <c r="V20" s="30" t="s">
        <v>62</v>
      </c>
      <c r="W20" s="30" t="s">
        <v>63</v>
      </c>
      <c r="X20" s="30" t="s">
        <v>64</v>
      </c>
      <c r="Y20" s="30" t="s">
        <v>45</v>
      </c>
      <c r="Z20" s="30" t="s">
        <v>65</v>
      </c>
      <c r="AA20" s="30" t="s">
        <v>36</v>
      </c>
      <c r="AB20" s="30" t="s">
        <v>41</v>
      </c>
      <c r="AC20" s="30" t="s">
        <v>66</v>
      </c>
      <c r="AD20" s="30" t="s">
        <v>67</v>
      </c>
      <c r="AE20" s="30" t="s">
        <v>68</v>
      </c>
      <c r="AF20" s="30" t="s">
        <v>69</v>
      </c>
      <c r="AG20" s="30"/>
    </row>
    <row r="21" spans="2:33" ht="22.800000" customHeight="1">
      <c r="B21" s="5" t="s">
        <v>15</v>
      </c>
      <c r="C21" s="27"/>
      <c r="D21" s="4">
        <v>1</v>
      </c>
      <c r="E21" s="37"/>
      <c r="F21" s="37"/>
      <c r="G21" s="37"/>
      <c r="H21" s="37"/>
      <c r="I21" s="37"/>
      <c r="J21" s="37"/>
      <c r="K21" s="27"/>
      <c r="L21" s="27"/>
      <c r="M21" s="27"/>
      <c r="R21" s="30"/>
      <c r="S21" s="30">
        <f>R$15</f>
        <v>0</v>
      </c>
      <c r="T21" s="30" t="str">
        <f>T$15</f>
        <v/>
      </c>
      <c r="U21" s="30" t="str">
        <f>U$15</f>
        <v/>
      </c>
      <c r="V21" s="30" t="str">
        <f>V$15</f>
        <v/>
      </c>
      <c r="W21" s="30" t="str">
        <f>W$15</f>
        <v/>
      </c>
      <c r="X21" s="30"/>
      <c r="Y21" s="30" t="s">
        <v>51</v>
      </c>
      <c r="Z21" s="30"/>
      <c r="AA21" s="30"/>
      <c r="AB21" s="30" t="str">
        <f>IF(E21="","",E21)</f>
        <v/>
      </c>
      <c r="AC21" s="30"/>
      <c r="AD21" s="30" t="str">
        <f>IF(C$21="","",C$21)</f>
        <v/>
      </c>
      <c r="AE21" s="30"/>
      <c r="AF21" s="30"/>
      <c r="AG21" s="30"/>
    </row>
    <row r="22" spans="2:33" ht="22.800000" customHeight="1">
      <c r="D22" s="4">
        <v>2</v>
      </c>
      <c r="E22" s="37"/>
      <c r="F22" s="37"/>
      <c r="G22" s="37"/>
      <c r="H22" s="37"/>
      <c r="I22" s="37"/>
      <c r="J22" s="37"/>
      <c r="K22" s="27"/>
      <c r="L22" s="27"/>
      <c r="M22" s="27"/>
      <c r="R22" s="30"/>
      <c r="S22" s="30">
        <f>R$15</f>
        <v>0</v>
      </c>
      <c r="T22" s="30" t="str">
        <f>T$15</f>
        <v/>
      </c>
      <c r="U22" s="30" t="str">
        <f>U$15</f>
        <v/>
      </c>
      <c r="V22" s="30" t="str">
        <f>V$15</f>
        <v/>
      </c>
      <c r="W22" s="30" t="str">
        <f>W$15</f>
        <v/>
      </c>
      <c r="X22" s="30"/>
      <c r="Y22" s="30" t="s">
        <v>51</v>
      </c>
      <c r="Z22" s="30"/>
      <c r="AA22" s="30"/>
      <c r="AB22" s="30" t="str">
        <f>IF(E22="","",E22)</f>
        <v/>
      </c>
      <c r="AC22" s="30"/>
      <c r="AD22" s="30" t="str">
        <f>IF(C$21="","",C$21)</f>
        <v/>
      </c>
      <c r="AE22" s="30"/>
      <c r="AF22" s="30"/>
      <c r="AG22" s="30"/>
    </row>
    <row r="23" spans="2:33" ht="22.800000" customHeight="1">
      <c r="D23" s="4">
        <v>3</v>
      </c>
      <c r="E23" s="37"/>
      <c r="F23" s="37"/>
      <c r="G23" s="37"/>
      <c r="H23" s="37"/>
      <c r="I23" s="37"/>
      <c r="J23" s="37"/>
      <c r="K23" s="27"/>
      <c r="L23" s="27"/>
      <c r="M23" s="27"/>
      <c r="R23" s="30"/>
      <c r="S23" s="30">
        <f>R$15</f>
        <v>0</v>
      </c>
      <c r="T23" s="30" t="str">
        <f>T$15</f>
        <v/>
      </c>
      <c r="U23" s="30" t="str">
        <f>U$15</f>
        <v/>
      </c>
      <c r="V23" s="30" t="str">
        <f>V$15</f>
        <v/>
      </c>
      <c r="W23" s="30" t="str">
        <f>W$15</f>
        <v/>
      </c>
      <c r="X23" s="30"/>
      <c r="Y23" s="30" t="s">
        <v>51</v>
      </c>
      <c r="Z23" s="30"/>
      <c r="AA23" s="30"/>
      <c r="AB23" s="30" t="str">
        <f>IF(E23="","",E23)</f>
        <v/>
      </c>
      <c r="AC23" s="30"/>
      <c r="AD23" s="30" t="str">
        <f>IF(C$21="","",C$21)</f>
        <v/>
      </c>
      <c r="AE23" s="30"/>
      <c r="AF23" s="30"/>
      <c r="AG23" s="30"/>
    </row>
    <row r="24" spans="2:33" ht="22.800000" customHeight="1">
      <c r="D24" s="4">
        <v>4</v>
      </c>
      <c r="E24" s="37"/>
      <c r="F24" s="37"/>
      <c r="G24" s="37"/>
      <c r="H24" s="37"/>
      <c r="I24" s="37"/>
      <c r="J24" s="37"/>
      <c r="K24" s="27"/>
      <c r="L24" s="27"/>
      <c r="M24" s="27"/>
      <c r="R24" s="30"/>
      <c r="S24" s="30">
        <f>R$15</f>
        <v>0</v>
      </c>
      <c r="T24" s="30" t="str">
        <f>T$15</f>
        <v/>
      </c>
      <c r="U24" s="30" t="str">
        <f>U$15</f>
        <v/>
      </c>
      <c r="V24" s="30" t="str">
        <f>V$15</f>
        <v/>
      </c>
      <c r="W24" s="30" t="str">
        <f>W$15</f>
        <v/>
      </c>
      <c r="X24" s="30"/>
      <c r="Y24" s="30" t="s">
        <v>51</v>
      </c>
      <c r="Z24" s="30"/>
      <c r="AA24" s="30"/>
      <c r="AB24" s="30" t="str">
        <f>IF(E24="","",E24)</f>
        <v/>
      </c>
      <c r="AC24" s="30"/>
      <c r="AD24" s="30" t="str">
        <f>IF(C$21="","",C$21)</f>
        <v/>
      </c>
      <c r="AE24" s="30"/>
      <c r="AF24" s="30"/>
      <c r="AG24" s="30"/>
    </row>
    <row r="25" spans="2:33" ht="22.800000" customHeight="1">
      <c r="D25" s="4">
        <v>5</v>
      </c>
      <c r="E25" s="37"/>
      <c r="F25" s="37"/>
      <c r="G25" s="37"/>
      <c r="H25" s="37"/>
      <c r="I25" s="37"/>
      <c r="J25" s="37"/>
      <c r="K25" s="27"/>
      <c r="L25" s="27"/>
      <c r="M25" s="27"/>
      <c r="R25" s="30"/>
      <c r="S25" s="30">
        <f>R$15</f>
        <v>0</v>
      </c>
      <c r="T25" s="30" t="str">
        <f>T$15</f>
        <v/>
      </c>
      <c r="U25" s="30" t="str">
        <f>U$15</f>
        <v/>
      </c>
      <c r="V25" s="30" t="str">
        <f>V$15</f>
        <v/>
      </c>
      <c r="W25" s="30" t="str">
        <f>W$15</f>
        <v/>
      </c>
      <c r="X25" s="30"/>
      <c r="Y25" s="30" t="s">
        <v>51</v>
      </c>
      <c r="Z25" s="30"/>
      <c r="AA25" s="30"/>
      <c r="AB25" s="30" t="str">
        <f>IF(E25="","",E25)</f>
        <v/>
      </c>
      <c r="AC25" s="30"/>
      <c r="AD25" s="30" t="str">
        <f>IF(C$21="","",C$21)</f>
        <v/>
      </c>
      <c r="AE25" s="30"/>
      <c r="AF25" s="30"/>
      <c r="AG25" s="30"/>
    </row>
    <row r="26" spans="2:33" ht="22.800000" customHeight="1">
      <c r="D26" s="4">
        <v>6</v>
      </c>
      <c r="E26" s="37"/>
      <c r="F26" s="37"/>
      <c r="G26" s="37"/>
      <c r="H26" s="37"/>
      <c r="I26" s="37"/>
      <c r="J26" s="37"/>
      <c r="K26" s="27"/>
      <c r="L26" s="27"/>
      <c r="M26" s="27"/>
      <c r="R26" s="30"/>
      <c r="S26" s="30">
        <f>R$15</f>
        <v>0</v>
      </c>
      <c r="T26" s="30" t="str">
        <f>T$15</f>
        <v/>
      </c>
      <c r="U26" s="30" t="str">
        <f>U$15</f>
        <v/>
      </c>
      <c r="V26" s="30" t="str">
        <f>V$15</f>
        <v/>
      </c>
      <c r="W26" s="30" t="str">
        <f>W$15</f>
        <v/>
      </c>
      <c r="X26" s="30"/>
      <c r="Y26" s="30" t="s">
        <v>51</v>
      </c>
      <c r="Z26" s="30"/>
      <c r="AA26" s="30"/>
      <c r="AB26" s="30" t="str">
        <f>IF(E26="","",E26)</f>
        <v/>
      </c>
      <c r="AC26" s="30"/>
      <c r="AD26" s="30" t="str">
        <f>IF(C$21="","",C$21)</f>
        <v/>
      </c>
      <c r="AE26" s="30"/>
      <c r="AF26" s="30"/>
      <c r="AG26" s="30"/>
    </row>
    <row r="27" spans="2:33" ht="6.600000" customHeight="1">
      <c r="E27" s="3"/>
      <c r="F27" s="3"/>
      <c r="G27" s="3"/>
      <c r="H27" s="3"/>
      <c r="K27" s="2"/>
    </row>
    <row r="28" spans="2:33" ht="15.000000" customHeight="1">
      <c r="L28" s="18" t="s">
        <v>29</v>
      </c>
      <c r="M28" s="17"/>
    </row>
    <row r="29" spans="2:33" ht="21.000000" customHeight="1">
      <c r="B29" s="23" t="s">
        <v>23</v>
      </c>
      <c r="C29" s="8" t="s">
        <v>21</v>
      </c>
      <c r="D29" s="6"/>
      <c r="E29" s="8" t="s">
        <v>5</v>
      </c>
      <c r="F29" s="8"/>
      <c r="G29" s="8" t="s">
        <v>9</v>
      </c>
      <c r="H29" s="8"/>
      <c r="I29" s="8" t="s">
        <v>24</v>
      </c>
      <c r="J29" s="8"/>
      <c r="K29" s="8" t="s">
        <v>6</v>
      </c>
      <c r="L29" s="8" t="s">
        <v>26</v>
      </c>
      <c r="M29" s="8" t="s">
        <v>27</v>
      </c>
      <c r="R29" s="30" t="s">
        <v>59</v>
      </c>
      <c r="S29" s="30" t="s">
        <v>52</v>
      </c>
      <c r="T29" s="30" t="s">
        <v>60</v>
      </c>
      <c r="U29" s="30" t="s">
        <v>61</v>
      </c>
      <c r="V29" s="30" t="s">
        <v>62</v>
      </c>
      <c r="W29" s="30" t="s">
        <v>63</v>
      </c>
      <c r="X29" s="30" t="s">
        <v>64</v>
      </c>
      <c r="Y29" s="30" t="s">
        <v>45</v>
      </c>
      <c r="Z29" s="30" t="s">
        <v>65</v>
      </c>
      <c r="AA29" s="30" t="s">
        <v>36</v>
      </c>
      <c r="AB29" s="30" t="s">
        <v>41</v>
      </c>
      <c r="AC29" s="30" t="s">
        <v>66</v>
      </c>
      <c r="AD29" s="30" t="s">
        <v>67</v>
      </c>
      <c r="AE29" s="30" t="s">
        <v>68</v>
      </c>
      <c r="AF29" s="30" t="s">
        <v>69</v>
      </c>
      <c r="AG29" s="30"/>
    </row>
    <row r="30" spans="2:33" ht="21.600000" customHeight="1">
      <c r="B30" s="7" t="s">
        <v>91</v>
      </c>
      <c r="C30" s="27"/>
      <c r="D30" s="8">
        <v>1</v>
      </c>
      <c r="E30" s="37"/>
      <c r="F30" s="37"/>
      <c r="G30" s="37"/>
      <c r="H30" s="37"/>
      <c r="I30" s="37"/>
      <c r="J30" s="37"/>
      <c r="K30" s="27"/>
      <c r="L30" s="27"/>
      <c r="M30" s="27"/>
      <c r="R30" s="30"/>
      <c r="S30" s="30">
        <f>R$15</f>
        <v>0</v>
      </c>
      <c r="T30" s="30" t="str">
        <f>T$15</f>
        <v/>
      </c>
      <c r="U30" s="30" t="str">
        <f>U$15</f>
        <v/>
      </c>
      <c r="V30" s="30" t="str">
        <f>V$15</f>
        <v/>
      </c>
      <c r="W30" s="30" t="str">
        <f>W$15</f>
        <v/>
      </c>
      <c r="X30" s="30"/>
      <c r="Y30" s="30" t="s">
        <v>51</v>
      </c>
      <c r="Z30" s="30"/>
      <c r="AA30" s="30"/>
      <c r="AB30" s="30" t="str">
        <f>IF(E30="","",E30)</f>
        <v/>
      </c>
      <c r="AC30" s="30"/>
      <c r="AD30" s="30" t="str">
        <f>IF(C$30="","",C$30)</f>
        <v/>
      </c>
      <c r="AE30" s="30"/>
      <c r="AF30" s="30"/>
      <c r="AG30" s="30"/>
    </row>
    <row r="31" spans="2:33" ht="21.600000" customHeight="1">
      <c r="D31" s="8">
        <v>2</v>
      </c>
      <c r="E31" s="37"/>
      <c r="F31" s="37"/>
      <c r="G31" s="37"/>
      <c r="H31" s="37"/>
      <c r="I31" s="37"/>
      <c r="J31" s="37"/>
      <c r="K31" s="27"/>
      <c r="L31" s="27"/>
      <c r="M31" s="27"/>
      <c r="R31" s="30"/>
      <c r="S31" s="30">
        <f>R$15</f>
        <v>0</v>
      </c>
      <c r="T31" s="30" t="str">
        <f>T$15</f>
        <v/>
      </c>
      <c r="U31" s="30" t="str">
        <f>U$15</f>
        <v/>
      </c>
      <c r="V31" s="30" t="str">
        <f>V$15</f>
        <v/>
      </c>
      <c r="W31" s="30" t="str">
        <f>W$15</f>
        <v/>
      </c>
      <c r="X31" s="30"/>
      <c r="Y31" s="30" t="s">
        <v>51</v>
      </c>
      <c r="Z31" s="30"/>
      <c r="AA31" s="30"/>
      <c r="AB31" s="30" t="str">
        <f>IF(E31="","",E31)</f>
        <v/>
      </c>
      <c r="AC31" s="30"/>
      <c r="AD31" s="30" t="str">
        <f>IF(C$30="","",C$30)</f>
        <v/>
      </c>
      <c r="AE31" s="30"/>
      <c r="AF31" s="30"/>
      <c r="AG31" s="30"/>
    </row>
    <row r="32" spans="2:33" ht="21.600000" customHeight="1">
      <c r="D32" s="8">
        <v>3</v>
      </c>
      <c r="E32" s="37"/>
      <c r="F32" s="37"/>
      <c r="G32" s="37"/>
      <c r="H32" s="37"/>
      <c r="I32" s="37"/>
      <c r="J32" s="37"/>
      <c r="K32" s="27"/>
      <c r="L32" s="27"/>
      <c r="M32" s="27"/>
      <c r="R32" s="30"/>
      <c r="S32" s="30">
        <f>R$15</f>
        <v>0</v>
      </c>
      <c r="T32" s="30" t="str">
        <f>T$15</f>
        <v/>
      </c>
      <c r="U32" s="30" t="str">
        <f>U$15</f>
        <v/>
      </c>
      <c r="V32" s="30" t="str">
        <f>V$15</f>
        <v/>
      </c>
      <c r="W32" s="30" t="str">
        <f>W$15</f>
        <v/>
      </c>
      <c r="X32" s="30"/>
      <c r="Y32" s="30" t="s">
        <v>51</v>
      </c>
      <c r="Z32" s="30"/>
      <c r="AA32" s="30"/>
      <c r="AB32" s="30" t="str">
        <f>IF(E32="","",E32)</f>
        <v/>
      </c>
      <c r="AC32" s="30"/>
      <c r="AD32" s="30" t="str">
        <f>IF(C$30="","",C$30)</f>
        <v/>
      </c>
      <c r="AE32" s="30"/>
      <c r="AF32" s="30"/>
      <c r="AG32" s="30"/>
    </row>
    <row r="33" spans="2:39" ht="21.600000" customHeight="1">
      <c r="D33" s="8">
        <v>4</v>
      </c>
      <c r="E33" s="37"/>
      <c r="F33" s="37"/>
      <c r="G33" s="37"/>
      <c r="H33" s="37"/>
      <c r="I33" s="37"/>
      <c r="J33" s="37"/>
      <c r="K33" s="27"/>
      <c r="L33" s="27"/>
      <c r="M33" s="27"/>
      <c r="R33" s="30"/>
      <c r="S33" s="30">
        <f>R$15</f>
        <v>0</v>
      </c>
      <c r="T33" s="30" t="str">
        <f>T$15</f>
        <v/>
      </c>
      <c r="U33" s="30" t="str">
        <f>U$15</f>
        <v/>
      </c>
      <c r="V33" s="30" t="str">
        <f>V$15</f>
        <v/>
      </c>
      <c r="W33" s="30" t="str">
        <f>W$15</f>
        <v/>
      </c>
      <c r="X33" s="30"/>
      <c r="Y33" s="30" t="s">
        <v>51</v>
      </c>
      <c r="Z33" s="30"/>
      <c r="AA33" s="30"/>
      <c r="AB33" s="30" t="str">
        <f>IF(E33="","",E33)</f>
        <v/>
      </c>
      <c r="AC33" s="30"/>
      <c r="AD33" s="30" t="str">
        <f>IF(C$30="","",C$30)</f>
        <v/>
      </c>
      <c r="AE33" s="30"/>
      <c r="AF33" s="30"/>
      <c r="AG33" s="30"/>
    </row>
    <row r="34" spans="2:39" ht="21.600000" customHeight="1">
      <c r="D34" s="8">
        <v>5</v>
      </c>
      <c r="E34" s="37"/>
      <c r="F34" s="37"/>
      <c r="G34" s="37"/>
      <c r="H34" s="37"/>
      <c r="I34" s="37"/>
      <c r="J34" s="37"/>
      <c r="K34" s="27"/>
      <c r="L34" s="27"/>
      <c r="M34" s="27"/>
      <c r="R34" s="30"/>
      <c r="S34" s="30">
        <f>R$15</f>
        <v>0</v>
      </c>
      <c r="T34" s="30" t="str">
        <f>T$15</f>
        <v/>
      </c>
      <c r="U34" s="30" t="str">
        <f>U$15</f>
        <v/>
      </c>
      <c r="V34" s="30" t="str">
        <f>V$15</f>
        <v/>
      </c>
      <c r="W34" s="30" t="str">
        <f>W$15</f>
        <v/>
      </c>
      <c r="X34" s="30"/>
      <c r="Y34" s="30" t="s">
        <v>51</v>
      </c>
      <c r="Z34" s="30"/>
      <c r="AA34" s="30"/>
      <c r="AB34" s="30" t="str">
        <f>IF(E34="","",E34)</f>
        <v/>
      </c>
      <c r="AC34" s="30"/>
      <c r="AD34" s="30" t="str">
        <f>IF(C$30="","",C$30)</f>
        <v/>
      </c>
      <c r="AE34" s="30"/>
      <c r="AF34" s="30"/>
      <c r="AG34" s="30"/>
    </row>
    <row r="35" spans="2:39" ht="21.600000" customHeight="1">
      <c r="D35" s="8">
        <v>6</v>
      </c>
      <c r="E35" s="37"/>
      <c r="F35" s="37"/>
      <c r="G35" s="37"/>
      <c r="H35" s="37"/>
      <c r="I35" s="37"/>
      <c r="J35" s="37"/>
      <c r="K35" s="27"/>
      <c r="L35" s="27"/>
      <c r="M35" s="27"/>
      <c r="R35" s="30"/>
      <c r="S35" s="30">
        <f>R$15</f>
        <v>0</v>
      </c>
      <c r="T35" s="30" t="str">
        <f>T$15</f>
        <v/>
      </c>
      <c r="U35" s="30" t="str">
        <f>U$15</f>
        <v/>
      </c>
      <c r="V35" s="30" t="str">
        <f>V$15</f>
        <v/>
      </c>
      <c r="W35" s="30" t="str">
        <f>W$15</f>
        <v/>
      </c>
      <c r="X35" s="30"/>
      <c r="Y35" s="30" t="s">
        <v>51</v>
      </c>
      <c r="Z35" s="30"/>
      <c r="AA35" s="30"/>
      <c r="AB35" s="30" t="str">
        <f>IF(E35="","",E35)</f>
        <v/>
      </c>
      <c r="AC35" s="30"/>
      <c r="AD35" s="30" t="str">
        <f>IF(C$30="","",C$30)</f>
        <v/>
      </c>
      <c r="AE35" s="30"/>
      <c r="AF35" s="30"/>
      <c r="AG35" s="30"/>
    </row>
    <row r="36" ht="5.400000" customHeight="1"/>
    <row r="37" spans="2:39" ht="14.400000" customHeight="1">
      <c r="L37" s="16" t="s">
        <v>29</v>
      </c>
      <c r="M37" s="17"/>
    </row>
    <row r="38" spans="2:39" ht="21.000000" customHeight="1">
      <c r="B38" s="24" t="s">
        <v>88</v>
      </c>
      <c r="C38" s="4" t="s">
        <v>21</v>
      </c>
      <c r="D38" s="4" t="s">
        <v>7</v>
      </c>
      <c r="E38" s="4" t="s">
        <v>5</v>
      </c>
      <c r="F38" s="4"/>
      <c r="G38" s="4" t="s">
        <v>8</v>
      </c>
      <c r="H38" s="4"/>
      <c r="I38" s="4" t="s">
        <v>24</v>
      </c>
      <c r="J38" s="4"/>
      <c r="K38" s="4" t="s">
        <v>6</v>
      </c>
      <c r="L38" s="4" t="s">
        <v>26</v>
      </c>
      <c r="M38" s="4" t="s">
        <v>27</v>
      </c>
    </row>
    <row r="39" spans="2:39" ht="22.800000" customHeight="1">
      <c r="B39" s="27"/>
      <c r="C39" s="27"/>
      <c r="D39" s="27"/>
      <c r="E39" s="37"/>
      <c r="F39" s="37"/>
      <c r="G39" s="37"/>
      <c r="H39" s="37"/>
      <c r="I39" s="37"/>
      <c r="J39" s="37"/>
      <c r="K39" s="27"/>
      <c r="L39" s="27"/>
      <c r="M39" s="27"/>
      <c r="O39" s="2" t="s">
        <v>16</v>
      </c>
      <c r="P39" s="0" t="s">
        <v>19</v>
      </c>
      <c r="R39" s="0" t="s">
        <v>36</v>
      </c>
      <c r="S39" s="0" t="s">
        <v>37</v>
      </c>
      <c r="T39" s="0" t="s">
        <v>38</v>
      </c>
      <c r="U39" s="0" t="s">
        <v>39</v>
      </c>
      <c r="V39" s="0" t="s">
        <v>40</v>
      </c>
      <c r="W39" s="0" t="s">
        <v>41</v>
      </c>
      <c r="X39" s="0" t="s">
        <v>42</v>
      </c>
      <c r="Y39" s="0" t="s">
        <v>43</v>
      </c>
      <c r="Z39" s="0" t="s">
        <v>44</v>
      </c>
      <c r="AA39" s="0" t="s">
        <v>45</v>
      </c>
      <c r="AB39" s="0" t="s">
        <v>46</v>
      </c>
      <c r="AC39" s="0" t="s">
        <v>47</v>
      </c>
      <c r="AD39" s="0" t="s">
        <v>48</v>
      </c>
      <c r="AE39" s="0" t="s">
        <v>49</v>
      </c>
      <c r="AF39" s="0" t="s">
        <v>50</v>
      </c>
      <c r="AG39" s="0" t="s">
        <v>80</v>
      </c>
      <c r="AH39" s="0" t="s">
        <v>81</v>
      </c>
      <c r="AI39" s="0" t="s">
        <v>82</v>
      </c>
      <c r="AJ39" s="0" t="s">
        <v>83</v>
      </c>
      <c r="AK39" s="0" t="s">
        <v>84</v>
      </c>
      <c r="AL39" s="0" t="s">
        <v>85</v>
      </c>
      <c r="AM39" s="0" t="s">
        <v>86</v>
      </c>
    </row>
    <row r="40" spans="2:39" ht="22.800000" customHeight="1">
      <c r="B40" s="27"/>
      <c r="C40" s="27"/>
      <c r="D40" s="27"/>
      <c r="E40" s="37"/>
      <c r="F40" s="37"/>
      <c r="G40" s="37"/>
      <c r="H40" s="37"/>
      <c r="I40" s="37"/>
      <c r="J40" s="37"/>
      <c r="K40" s="27"/>
      <c r="L40" s="27"/>
      <c r="M40" s="27"/>
      <c r="O40" s="2" t="s">
        <v>17</v>
      </c>
      <c r="P40" s="0" t="s">
        <v>20</v>
      </c>
      <c r="Q40" s="31" t="str">
        <f>$B$21</f>
        <v>男子　４Ｘ１００ｍＲ</v>
      </c>
      <c r="S40" s="30">
        <f>R$15</f>
        <v>0</v>
      </c>
      <c r="W40" s="30" t="str">
        <f>IF(E21="","",E21)</f>
        <v/>
      </c>
      <c r="X40" s="30" t="str">
        <f>IF(G21="","",ASC(G21))</f>
        <v/>
      </c>
      <c r="Y40" s="30" t="str">
        <f>IF(E21="","",E21)</f>
        <v/>
      </c>
      <c r="Z40" s="30" t="str">
        <f>IF(I21="","",I21)</f>
        <v/>
      </c>
      <c r="AA40" s="0" t="s">
        <v>51</v>
      </c>
      <c r="AB40" s="0">
        <v>1</v>
      </c>
      <c r="AC40" s="30" t="str">
        <f>IF(K21="","",K21)</f>
        <v/>
      </c>
      <c r="AD40" s="30" t="str">
        <f>IF(L21="","",L21)</f>
        <v/>
      </c>
      <c r="AE40" s="30" t="str">
        <f>IF(M21="","",M21)</f>
        <v/>
      </c>
      <c r="AF40" s="30" t="str">
        <f>IF(C$10="","",VLOOKUP(C$10,O8:Q12,3,H2))</f>
        <v/>
      </c>
      <c r="AI40" s="30" t="str">
        <f>IF(C21="","",C21)</f>
        <v/>
      </c>
    </row>
    <row r="41" spans="2:39" ht="22.800000" customHeight="1">
      <c r="B41" s="27"/>
      <c r="C41" s="27"/>
      <c r="D41" s="35"/>
      <c r="E41" s="37"/>
      <c r="F41" s="37"/>
      <c r="G41" s="37"/>
      <c r="H41" s="37"/>
      <c r="I41" s="37"/>
      <c r="J41" s="37"/>
      <c r="K41" s="27"/>
      <c r="L41" s="27"/>
      <c r="M41" s="27"/>
      <c r="O41" s="2" t="s">
        <v>18</v>
      </c>
      <c r="Q41" s="31" t="str">
        <f>$B$21</f>
        <v>男子　４Ｘ１００ｍＲ</v>
      </c>
      <c r="S41" s="30">
        <f>R$15</f>
        <v>0</v>
      </c>
      <c r="W41" s="30" t="str">
        <f>IF(E22="","",E22)</f>
        <v/>
      </c>
      <c r="X41" s="30" t="str">
        <f>IF(G22="","",ASC(G22))</f>
        <v/>
      </c>
      <c r="Y41" s="30" t="str">
        <f>IF(E22="","",E22)</f>
        <v/>
      </c>
      <c r="Z41" s="30" t="str">
        <f>IF(I22="","",I22)</f>
        <v/>
      </c>
      <c r="AA41" s="0" t="s">
        <v>51</v>
      </c>
      <c r="AB41" s="0">
        <v>1</v>
      </c>
      <c r="AC41" s="30" t="str">
        <f>IF(K22="","",K22)</f>
        <v/>
      </c>
      <c r="AD41" s="30" t="str">
        <f>IF(L22="","",L22)</f>
        <v/>
      </c>
      <c r="AE41" s="30" t="str">
        <f>IF(M22="","",M22)</f>
        <v/>
      </c>
      <c r="AF41" s="30" t="str">
        <f>AF40</f>
        <v/>
      </c>
      <c r="AI41" s="30" t="str">
        <f>AI40</f>
        <v/>
      </c>
    </row>
    <row r="42" spans="2:39" ht="22.800000" customHeight="1">
      <c r="B42" s="27"/>
      <c r="C42" s="27"/>
      <c r="D42" s="35"/>
      <c r="E42" s="37"/>
      <c r="F42" s="37"/>
      <c r="G42" s="37"/>
      <c r="H42" s="37"/>
      <c r="I42" s="37"/>
      <c r="J42" s="37"/>
      <c r="K42" s="27"/>
      <c r="L42" s="27"/>
      <c r="M42" s="27"/>
      <c r="O42" s="2"/>
      <c r="Q42" s="31" t="str">
        <f>$B$21</f>
        <v>男子　４Ｘ１００ｍＲ</v>
      </c>
      <c r="S42" s="30">
        <f>R$15</f>
        <v>0</v>
      </c>
      <c r="W42" s="30" t="str">
        <f>IF(E23="","",E23)</f>
        <v/>
      </c>
      <c r="X42" s="30" t="str">
        <f>IF(G23="","",ASC(G23))</f>
        <v/>
      </c>
      <c r="Y42" s="30" t="str">
        <f>IF(E23="","",E23)</f>
        <v/>
      </c>
      <c r="Z42" s="30" t="str">
        <f>IF(I23="","",I23)</f>
        <v/>
      </c>
      <c r="AA42" s="0" t="s">
        <v>51</v>
      </c>
      <c r="AB42" s="0">
        <v>1</v>
      </c>
      <c r="AC42" s="30" t="str">
        <f>IF(K23="","",K23)</f>
        <v/>
      </c>
      <c r="AD42" s="30" t="str">
        <f>IF(L23="","",L23)</f>
        <v/>
      </c>
      <c r="AE42" s="30" t="str">
        <f>IF(M23="","",M23)</f>
        <v/>
      </c>
      <c r="AF42" s="30" t="str">
        <f>AF41</f>
        <v/>
      </c>
      <c r="AI42" s="30" t="str">
        <f>AI41</f>
        <v/>
      </c>
    </row>
    <row r="43" spans="2:39" ht="22.800000" customHeight="1">
      <c r="B43" s="27"/>
      <c r="C43" s="27"/>
      <c r="D43" s="35"/>
      <c r="E43" s="37"/>
      <c r="F43" s="37"/>
      <c r="G43" s="37"/>
      <c r="H43" s="37"/>
      <c r="I43" s="37"/>
      <c r="J43" s="37"/>
      <c r="K43" s="27"/>
      <c r="L43" s="27"/>
      <c r="M43" s="27"/>
      <c r="O43" s="2"/>
      <c r="Q43" s="31" t="str">
        <f>$B$21</f>
        <v>男子　４Ｘ１００ｍＲ</v>
      </c>
      <c r="S43" s="30">
        <f>R$15</f>
        <v>0</v>
      </c>
      <c r="W43" s="30" t="str">
        <f>IF(E24="","",E24)</f>
        <v/>
      </c>
      <c r="X43" s="30" t="str">
        <f>IF(G24="","",ASC(G24))</f>
        <v/>
      </c>
      <c r="Y43" s="30" t="str">
        <f>IF(E24="","",E24)</f>
        <v/>
      </c>
      <c r="Z43" s="30" t="str">
        <f>IF(I24="","",I24)</f>
        <v/>
      </c>
      <c r="AA43" s="0" t="s">
        <v>51</v>
      </c>
      <c r="AB43" s="0">
        <v>1</v>
      </c>
      <c r="AC43" s="30" t="str">
        <f>IF(K24="","",K24)</f>
        <v/>
      </c>
      <c r="AD43" s="30" t="str">
        <f>IF(L24="","",L24)</f>
        <v/>
      </c>
      <c r="AE43" s="30" t="str">
        <f>IF(M24="","",M24)</f>
        <v/>
      </c>
      <c r="AF43" s="30" t="str">
        <f>AF42</f>
        <v/>
      </c>
      <c r="AI43" s="30" t="str">
        <f>AI42</f>
        <v/>
      </c>
    </row>
    <row r="44" spans="2:39" ht="22.800000" customHeight="1">
      <c r="B44" s="27"/>
      <c r="C44" s="27"/>
      <c r="D44" s="35"/>
      <c r="E44" s="37"/>
      <c r="F44" s="37"/>
      <c r="G44" s="37"/>
      <c r="H44" s="37"/>
      <c r="I44" s="37"/>
      <c r="J44" s="37"/>
      <c r="K44" s="27"/>
      <c r="L44" s="27"/>
      <c r="M44" s="27"/>
      <c r="O44" s="2"/>
      <c r="Q44" s="31" t="str">
        <f>$B$21</f>
        <v>男子　４Ｘ１００ｍＲ</v>
      </c>
      <c r="S44" s="30">
        <f>R$15</f>
        <v>0</v>
      </c>
      <c r="W44" s="30" t="str">
        <f>IF(E25="","",E25)</f>
        <v/>
      </c>
      <c r="X44" s="30" t="str">
        <f>IF(G25="","",ASC(G25))</f>
        <v/>
      </c>
      <c r="Y44" s="30" t="str">
        <f>IF(E25="","",E25)</f>
        <v/>
      </c>
      <c r="Z44" s="30" t="str">
        <f>IF(I25="","",I25)</f>
        <v/>
      </c>
      <c r="AA44" s="0" t="s">
        <v>51</v>
      </c>
      <c r="AB44" s="0">
        <v>1</v>
      </c>
      <c r="AC44" s="30" t="str">
        <f>IF(K25="","",K25)</f>
        <v/>
      </c>
      <c r="AD44" s="30" t="str">
        <f>IF(L25="","",L25)</f>
        <v/>
      </c>
      <c r="AE44" s="30" t="str">
        <f>IF(M25="","",M25)</f>
        <v/>
      </c>
      <c r="AF44" s="30" t="str">
        <f>AF43</f>
        <v/>
      </c>
      <c r="AI44" s="30" t="str">
        <f>AI43</f>
        <v/>
      </c>
    </row>
    <row r="45" spans="2:39" ht="22.800000" customHeight="1">
      <c r="B45" s="27"/>
      <c r="C45" s="27"/>
      <c r="D45" s="27"/>
      <c r="E45" s="37"/>
      <c r="F45" s="37"/>
      <c r="G45" s="37"/>
      <c r="H45" s="37"/>
      <c r="I45" s="37"/>
      <c r="J45" s="37"/>
      <c r="K45" s="27"/>
      <c r="L45" s="27"/>
      <c r="M45" s="27"/>
      <c r="O45" s="2"/>
      <c r="Q45" s="32" t="str">
        <f>$B$21</f>
        <v>男子　４Ｘ１００ｍＲ</v>
      </c>
      <c r="R45" s="33"/>
      <c r="S45" s="34">
        <f>R$15</f>
        <v>0</v>
      </c>
      <c r="T45" s="33"/>
      <c r="U45" s="33"/>
      <c r="V45" s="33"/>
      <c r="W45" s="34" t="str">
        <f>IF(E26="","",E26)</f>
        <v/>
      </c>
      <c r="X45" s="34" t="str">
        <f>IF(G26="","",ASC(G26))</f>
        <v/>
      </c>
      <c r="Y45" s="34" t="str">
        <f>IF(E26="","",E26)</f>
        <v/>
      </c>
      <c r="Z45" s="34" t="str">
        <f>IF(I26="","",I26)</f>
        <v/>
      </c>
      <c r="AA45" s="33" t="s">
        <v>51</v>
      </c>
      <c r="AB45" s="33">
        <v>1</v>
      </c>
      <c r="AC45" s="34" t="str">
        <f>IF(K26="","",K26)</f>
        <v/>
      </c>
      <c r="AD45" s="34" t="str">
        <f>IF(L26="","",L26)</f>
        <v/>
      </c>
      <c r="AE45" s="34" t="str">
        <f>IF(M26="","",M26)</f>
        <v/>
      </c>
      <c r="AF45" s="34" t="str">
        <f>AF44</f>
        <v/>
      </c>
      <c r="AG45" s="33"/>
      <c r="AH45" s="33"/>
      <c r="AI45" s="34" t="str">
        <f>AI44</f>
        <v/>
      </c>
      <c r="AJ45" s="33"/>
      <c r="AK45" s="33"/>
      <c r="AL45" s="33"/>
      <c r="AM45" s="33"/>
    </row>
    <row r="46" spans="2:39" ht="22.800000" customHeight="1">
      <c r="B46" s="27"/>
      <c r="C46" s="27"/>
      <c r="D46" s="27"/>
      <c r="E46" s="37"/>
      <c r="F46" s="37"/>
      <c r="G46" s="37"/>
      <c r="H46" s="37"/>
      <c r="I46" s="37"/>
      <c r="J46" s="37"/>
      <c r="K46" s="27"/>
      <c r="L46" s="27"/>
      <c r="M46" s="27"/>
      <c r="Q46" s="31" t="str">
        <f>$B$30</f>
        <v>女子　４Ｘ１００ｍＲ</v>
      </c>
      <c r="S46" s="30">
        <f>R$15</f>
        <v>0</v>
      </c>
      <c r="W46" s="30" t="str">
        <f>IF(E30="","",E30)</f>
        <v/>
      </c>
      <c r="X46" s="30" t="str">
        <f>IF(G30="","",ASC(G30))</f>
        <v/>
      </c>
      <c r="Y46" s="30" t="str">
        <f>IF(E30="","",E30)</f>
        <v/>
      </c>
      <c r="Z46" s="30" t="str">
        <f>IF(I30="","",I30)</f>
        <v/>
      </c>
      <c r="AA46" s="0" t="s">
        <v>87</v>
      </c>
      <c r="AB46" s="0">
        <v>2</v>
      </c>
      <c r="AC46" s="30" t="str">
        <f>IF(K30="","",K30)</f>
        <v/>
      </c>
      <c r="AD46" s="30" t="str">
        <f>IF(L30="","",L30)</f>
        <v/>
      </c>
      <c r="AE46" s="30" t="str">
        <f>IF(M30="","",M30)</f>
        <v/>
      </c>
      <c r="AF46" s="30" t="str">
        <f>AF45</f>
        <v/>
      </c>
      <c r="AI46" s="30" t="str">
        <f>IF(C30="","",C30)</f>
        <v/>
      </c>
    </row>
    <row r="47" spans="2:39" ht="24.600000" customHeight="1">
      <c r="K47" s="1"/>
      <c r="Q47" s="31" t="str">
        <f>$B$30</f>
        <v>女子　４Ｘ１００ｍＲ</v>
      </c>
      <c r="S47" s="30">
        <f>R$15</f>
        <v>0</v>
      </c>
      <c r="W47" s="30" t="str">
        <f>IF(E31="","",E31)</f>
        <v/>
      </c>
      <c r="X47" s="30" t="str">
        <f>IF(G31="","",ASC(G31))</f>
        <v/>
      </c>
      <c r="Y47" s="30" t="str">
        <f>IF(E31="","",E31)</f>
        <v/>
      </c>
      <c r="Z47" s="30" t="str">
        <f>IF(I31="","",I31)</f>
        <v/>
      </c>
      <c r="AA47" s="0" t="s">
        <v>87</v>
      </c>
      <c r="AB47" s="0">
        <v>2</v>
      </c>
      <c r="AC47" s="30" t="str">
        <f>IF(K31="","",K31)</f>
        <v/>
      </c>
      <c r="AD47" s="30" t="str">
        <f>IF(L31="","",L31)</f>
        <v/>
      </c>
      <c r="AE47" s="30" t="str">
        <f>IF(M31="","",M31)</f>
        <v/>
      </c>
      <c r="AF47" s="30" t="str">
        <f>AF46</f>
        <v/>
      </c>
      <c r="AI47" s="30" t="str">
        <f>AI46</f>
        <v/>
      </c>
    </row>
    <row r="48" spans="2:39">
      <c r="Q48" s="31" t="str">
        <f>$B$30</f>
        <v>女子　４Ｘ１００ｍＲ</v>
      </c>
      <c r="S48" s="30">
        <f>R$15</f>
        <v>0</v>
      </c>
      <c r="W48" s="30" t="str">
        <f>IF(E32="","",E32)</f>
        <v/>
      </c>
      <c r="X48" s="30" t="str">
        <f>IF(G32="","",ASC(G32))</f>
        <v/>
      </c>
      <c r="Y48" s="30" t="str">
        <f>IF(E32="","",E32)</f>
        <v/>
      </c>
      <c r="Z48" s="30" t="str">
        <f>IF(I32="","",I32)</f>
        <v/>
      </c>
      <c r="AA48" s="0" t="s">
        <v>87</v>
      </c>
      <c r="AB48" s="0">
        <v>2</v>
      </c>
      <c r="AC48" s="30" t="str">
        <f>IF(K32="","",K32)</f>
        <v/>
      </c>
      <c r="AD48" s="30" t="str">
        <f>IF(L32="","",L32)</f>
        <v/>
      </c>
      <c r="AE48" s="30" t="str">
        <f>IF(M32="","",M32)</f>
        <v/>
      </c>
      <c r="AF48" s="30" t="str">
        <f>AF47</f>
        <v/>
      </c>
      <c r="AI48" s="30" t="str">
        <f>AI47</f>
        <v/>
      </c>
    </row>
    <row r="49" spans="17:39">
      <c r="Q49" s="31" t="str">
        <f>$B$30</f>
        <v>女子　４Ｘ１００ｍＲ</v>
      </c>
      <c r="S49" s="30">
        <f>R$15</f>
        <v>0</v>
      </c>
      <c r="W49" s="30" t="str">
        <f>IF(E33="","",E33)</f>
        <v/>
      </c>
      <c r="X49" s="30" t="str">
        <f>IF(G33="","",ASC(G33))</f>
        <v/>
      </c>
      <c r="Y49" s="30" t="str">
        <f>IF(E33="","",E33)</f>
        <v/>
      </c>
      <c r="Z49" s="30" t="str">
        <f>IF(I33="","",I33)</f>
        <v/>
      </c>
      <c r="AA49" s="0" t="s">
        <v>87</v>
      </c>
      <c r="AB49" s="0">
        <v>2</v>
      </c>
      <c r="AC49" s="30" t="str">
        <f>IF(K33="","",K33)</f>
        <v/>
      </c>
      <c r="AD49" s="30" t="str">
        <f>IF(L33="","",L33)</f>
        <v/>
      </c>
      <c r="AE49" s="30" t="str">
        <f>IF(M33="","",M33)</f>
        <v/>
      </c>
      <c r="AF49" s="30" t="str">
        <f>AF48</f>
        <v/>
      </c>
      <c r="AI49" s="30" t="str">
        <f>AI48</f>
        <v/>
      </c>
    </row>
    <row r="50" spans="17:39">
      <c r="Q50" s="31" t="str">
        <f>$B$30</f>
        <v>女子　４Ｘ１００ｍＲ</v>
      </c>
      <c r="S50" s="30">
        <f>R$15</f>
        <v>0</v>
      </c>
      <c r="W50" s="30" t="str">
        <f>IF(E34="","",E34)</f>
        <v/>
      </c>
      <c r="X50" s="30" t="str">
        <f>IF(G34="","",ASC(G34))</f>
        <v/>
      </c>
      <c r="Y50" s="30" t="str">
        <f>IF(E34="","",E34)</f>
        <v/>
      </c>
      <c r="Z50" s="30" t="str">
        <f>IF(I34="","",I34)</f>
        <v/>
      </c>
      <c r="AA50" s="0" t="s">
        <v>87</v>
      </c>
      <c r="AB50" s="0">
        <v>2</v>
      </c>
      <c r="AC50" s="30" t="str">
        <f>IF(K34="","",K34)</f>
        <v/>
      </c>
      <c r="AD50" s="30" t="str">
        <f>IF(L34="","",L34)</f>
        <v/>
      </c>
      <c r="AE50" s="30" t="str">
        <f>IF(M34="","",M34)</f>
        <v/>
      </c>
      <c r="AF50" s="30" t="str">
        <f>AF49</f>
        <v/>
      </c>
      <c r="AI50" s="30" t="str">
        <f>AI49</f>
        <v/>
      </c>
    </row>
    <row r="51" spans="17:39">
      <c r="Q51" s="32" t="str">
        <f>$B$30</f>
        <v>女子　４Ｘ１００ｍＲ</v>
      </c>
      <c r="R51" s="33"/>
      <c r="S51" s="34">
        <f>R$15</f>
        <v>0</v>
      </c>
      <c r="T51" s="33"/>
      <c r="U51" s="33"/>
      <c r="V51" s="33"/>
      <c r="W51" s="34" t="str">
        <f>IF(E35="","",E35)</f>
        <v/>
      </c>
      <c r="X51" s="34" t="str">
        <f>IF(G35="","",ASC(G35))</f>
        <v/>
      </c>
      <c r="Y51" s="34" t="str">
        <f>IF(E35="","",E35)</f>
        <v/>
      </c>
      <c r="Z51" s="34" t="str">
        <f>IF(I35="","",I35)</f>
        <v/>
      </c>
      <c r="AA51" s="33" t="s">
        <v>87</v>
      </c>
      <c r="AB51" s="33">
        <v>2</v>
      </c>
      <c r="AC51" s="34" t="str">
        <f>IF(K35="","",K35)</f>
        <v/>
      </c>
      <c r="AD51" s="34" t="str">
        <f>IF(L35="","",L35)</f>
        <v/>
      </c>
      <c r="AE51" s="34" t="str">
        <f>IF(M35="","",M35)</f>
        <v/>
      </c>
      <c r="AF51" s="34" t="str">
        <f>AF50</f>
        <v/>
      </c>
      <c r="AG51" s="33"/>
      <c r="AH51" s="33"/>
      <c r="AI51" s="34" t="str">
        <f>AI50</f>
        <v/>
      </c>
      <c r="AJ51" s="33"/>
      <c r="AK51" s="33"/>
      <c r="AL51" s="33"/>
      <c r="AM51" s="33"/>
    </row>
    <row r="52" spans="17:39">
      <c r="Q52" s="31" t="str">
        <f>IF(B39="","",B39)</f>
        <v/>
      </c>
      <c r="S52" s="30">
        <f>R$15</f>
        <v>0</v>
      </c>
      <c r="W52" s="30" t="str">
        <f>IF(E39="","",E39)</f>
        <v/>
      </c>
      <c r="X52" s="30" t="str">
        <f>IF(G39="","",ASC(G39))</f>
        <v/>
      </c>
      <c r="Y52" s="30" t="str">
        <f>IF(E39="","",E39)</f>
        <v/>
      </c>
      <c r="Z52" s="30" t="str">
        <f>IF(I39="","",I39)</f>
        <v/>
      </c>
      <c r="AA52" s="0" t="s">
        <v>51</v>
      </c>
      <c r="AB52" s="36" t="str">
        <f>IF(D39="","",IF(D39="女","2","1"))</f>
        <v/>
      </c>
      <c r="AC52" s="30" t="str">
        <f>IF(K39="","",K39)</f>
        <v/>
      </c>
      <c r="AD52" s="30" t="str">
        <f>IF(L39="","",L39)</f>
        <v/>
      </c>
      <c r="AE52" s="30" t="str">
        <f>IF(M39="","",M39)</f>
        <v/>
      </c>
      <c r="AF52" s="30" t="str">
        <f>AF51</f>
        <v/>
      </c>
      <c r="AI52" s="30" t="str">
        <f>IF(C39="","",C39)</f>
        <v/>
      </c>
    </row>
    <row r="53" spans="17:39">
      <c r="Q53" s="31" t="str">
        <f>IF(B40="","",B40)</f>
        <v/>
      </c>
      <c r="S53" s="30">
        <f>R$15</f>
        <v>0</v>
      </c>
      <c r="W53" s="30" t="str">
        <f>IF(E40="","",E40)</f>
        <v/>
      </c>
      <c r="X53" s="30" t="str">
        <f>IF(G40="","",ASC(G40))</f>
        <v/>
      </c>
      <c r="Y53" s="30" t="str">
        <f>IF(E40="","",E40)</f>
        <v/>
      </c>
      <c r="Z53" s="30" t="str">
        <f>IF(I40="","",I40)</f>
        <v/>
      </c>
      <c r="AA53" s="0" t="s">
        <v>51</v>
      </c>
      <c r="AB53" s="36" t="str">
        <f>IF(D40="","",IF(D40="女","2","1"))</f>
        <v/>
      </c>
      <c r="AC53" s="30" t="str">
        <f>IF(K40="","",K40)</f>
        <v/>
      </c>
      <c r="AD53" s="30" t="str">
        <f>IF(L40="","",L40)</f>
        <v/>
      </c>
      <c r="AE53" s="30" t="str">
        <f>IF(M40="","",M40)</f>
        <v/>
      </c>
      <c r="AF53" s="30" t="str">
        <f>AF52</f>
        <v/>
      </c>
      <c r="AI53" s="30" t="str">
        <f>IF(C40="","",C40)</f>
        <v/>
      </c>
    </row>
    <row r="54" spans="17:39">
      <c r="Q54" s="31" t="str">
        <f>IF(B41="","",B41)</f>
        <v/>
      </c>
      <c r="S54" s="30">
        <f>R$15</f>
        <v>0</v>
      </c>
      <c r="W54" s="30" t="str">
        <f>IF(E41="","",E41)</f>
        <v/>
      </c>
      <c r="X54" s="30" t="str">
        <f>IF(G41="","",ASC(G41))</f>
        <v/>
      </c>
      <c r="Y54" s="30" t="str">
        <f>IF(E41="","",E41)</f>
        <v/>
      </c>
      <c r="Z54" s="30" t="str">
        <f>IF(I41="","",I41)</f>
        <v/>
      </c>
      <c r="AA54" s="0" t="s">
        <v>51</v>
      </c>
      <c r="AB54" s="36" t="str">
        <f>IF(D41="","",IF(D41="女","2","1"))</f>
        <v/>
      </c>
      <c r="AC54" s="30" t="str">
        <f>IF(K41="","",K41)</f>
        <v/>
      </c>
      <c r="AD54" s="30" t="str">
        <f>IF(L41="","",L41)</f>
        <v/>
      </c>
      <c r="AE54" s="30" t="str">
        <f>IF(M41="","",M41)</f>
        <v/>
      </c>
      <c r="AF54" s="30" t="str">
        <f>AF53</f>
        <v/>
      </c>
      <c r="AI54" s="30" t="str">
        <f>IF(C41="","",C41)</f>
        <v/>
      </c>
    </row>
    <row r="55" spans="17:39">
      <c r="Q55" s="31" t="str">
        <f>IF(B42="","",B42)</f>
        <v/>
      </c>
      <c r="S55" s="30">
        <f>R$15</f>
        <v>0</v>
      </c>
      <c r="W55" s="30" t="str">
        <f>IF(E42="","",E42)</f>
        <v/>
      </c>
      <c r="X55" s="30" t="str">
        <f>IF(G42="","",ASC(G42))</f>
        <v/>
      </c>
      <c r="Y55" s="30" t="str">
        <f>IF(E42="","",E42)</f>
        <v/>
      </c>
      <c r="Z55" s="30" t="str">
        <f>IF(I42="","",I42)</f>
        <v/>
      </c>
      <c r="AA55" s="0" t="s">
        <v>51</v>
      </c>
      <c r="AB55" s="36" t="str">
        <f>IF(D42="","",IF(D42="女","2","1"))</f>
        <v/>
      </c>
      <c r="AC55" s="30" t="str">
        <f>IF(K42="","",K42)</f>
        <v/>
      </c>
      <c r="AD55" s="30" t="str">
        <f>IF(L42="","",L42)</f>
        <v/>
      </c>
      <c r="AE55" s="30" t="str">
        <f>IF(M42="","",M42)</f>
        <v/>
      </c>
      <c r="AF55" s="30" t="str">
        <f>AF54</f>
        <v/>
      </c>
      <c r="AI55" s="30" t="str">
        <f>IF(C42="","",C42)</f>
        <v/>
      </c>
    </row>
    <row r="56" spans="17:39">
      <c r="Q56" s="31" t="str">
        <f>IF(B43="","",B43)</f>
        <v/>
      </c>
      <c r="S56" s="30">
        <f>R$15</f>
        <v>0</v>
      </c>
      <c r="W56" s="30" t="str">
        <f>IF(E43="","",E43)</f>
        <v/>
      </c>
      <c r="X56" s="30" t="str">
        <f>IF(G43="","",ASC(G43))</f>
        <v/>
      </c>
      <c r="Y56" s="30" t="str">
        <f>IF(E43="","",E43)</f>
        <v/>
      </c>
      <c r="Z56" s="30" t="str">
        <f>IF(I43="","",I43)</f>
        <v/>
      </c>
      <c r="AA56" s="0" t="s">
        <v>51</v>
      </c>
      <c r="AB56" s="36" t="str">
        <f>IF(D43="","",IF(D43="女","2","1"))</f>
        <v/>
      </c>
      <c r="AC56" s="30" t="str">
        <f>IF(K43="","",K43)</f>
        <v/>
      </c>
      <c r="AD56" s="30" t="str">
        <f>IF(L43="","",L43)</f>
        <v/>
      </c>
      <c r="AE56" s="30" t="str">
        <f>IF(M43="","",M43)</f>
        <v/>
      </c>
      <c r="AF56" s="30" t="str">
        <f>AF55</f>
        <v/>
      </c>
      <c r="AI56" s="30" t="str">
        <f>IF(C43="","",C43)</f>
        <v/>
      </c>
    </row>
    <row r="57" spans="17:39">
      <c r="Q57" s="31" t="str">
        <f>IF(B44="","",B44)</f>
        <v/>
      </c>
      <c r="S57" s="30">
        <f>R$15</f>
        <v>0</v>
      </c>
      <c r="W57" s="30" t="str">
        <f>IF(E44="","",E44)</f>
        <v/>
      </c>
      <c r="X57" s="30" t="str">
        <f>IF(G44="","",ASC(G44))</f>
        <v/>
      </c>
      <c r="Y57" s="30" t="str">
        <f>IF(E44="","",E44)</f>
        <v/>
      </c>
      <c r="Z57" s="30" t="str">
        <f>IF(I44="","",I44)</f>
        <v/>
      </c>
      <c r="AA57" s="0" t="s">
        <v>51</v>
      </c>
      <c r="AB57" s="36" t="str">
        <f>IF(D44="","",IF(D44="女","2","1"))</f>
        <v/>
      </c>
      <c r="AC57" s="30" t="str">
        <f>IF(K44="","",K44)</f>
        <v/>
      </c>
      <c r="AD57" s="30" t="str">
        <f>IF(L44="","",L44)</f>
        <v/>
      </c>
      <c r="AE57" s="30" t="str">
        <f>IF(M44="","",M44)</f>
        <v/>
      </c>
      <c r="AF57" s="30" t="str">
        <f>AF56</f>
        <v/>
      </c>
      <c r="AI57" s="30" t="str">
        <f>IF(C44="","",C44)</f>
        <v/>
      </c>
    </row>
    <row r="58" spans="17:39">
      <c r="Q58" s="31" t="str">
        <f>IF(B45="","",B45)</f>
        <v/>
      </c>
      <c r="S58" s="30">
        <f>R$15</f>
        <v>0</v>
      </c>
      <c r="W58" s="30" t="str">
        <f>IF(E45="","",E45)</f>
        <v/>
      </c>
      <c r="X58" s="30" t="str">
        <f>IF(G45="","",ASC(G45))</f>
        <v/>
      </c>
      <c r="Y58" s="30" t="str">
        <f>IF(E45="","",E45)</f>
        <v/>
      </c>
      <c r="Z58" s="30" t="str">
        <f>IF(I45="","",I45)</f>
        <v/>
      </c>
      <c r="AA58" s="0" t="s">
        <v>51</v>
      </c>
      <c r="AB58" s="36" t="str">
        <f>IF(D45="","",IF(D45="女","2","1"))</f>
        <v/>
      </c>
      <c r="AC58" s="30" t="str">
        <f>IF(K45="","",K45)</f>
        <v/>
      </c>
      <c r="AD58" s="30" t="str">
        <f>IF(L45="","",L45)</f>
        <v/>
      </c>
      <c r="AE58" s="30" t="str">
        <f>IF(M45="","",M45)</f>
        <v/>
      </c>
      <c r="AF58" s="30" t="str">
        <f>AF54</f>
        <v/>
      </c>
      <c r="AI58" s="30" t="str">
        <f>IF(C45="","",C45)</f>
        <v/>
      </c>
    </row>
    <row r="59" spans="17:39">
      <c r="Q59" s="32" t="str">
        <f>IF(B46="","",B46)</f>
        <v/>
      </c>
      <c r="R59" s="33"/>
      <c r="S59" s="34">
        <f>R$15</f>
        <v>0</v>
      </c>
      <c r="T59" s="33"/>
      <c r="U59" s="33"/>
      <c r="V59" s="33"/>
      <c r="W59" s="30" t="str">
        <f>IF(E46="","",E46)</f>
        <v/>
      </c>
      <c r="X59" s="30" t="str">
        <f>IF(G46="","",ASC(G46))</f>
        <v/>
      </c>
      <c r="Y59" s="30" t="str">
        <f>IF(E46="","",E46)</f>
        <v/>
      </c>
      <c r="Z59" s="30" t="str">
        <f>IF(I46="","",I46)</f>
        <v/>
      </c>
      <c r="AA59" s="0" t="s">
        <v>51</v>
      </c>
      <c r="AB59" s="36" t="str">
        <f>IF(D46="","",IF(D46="女","2","1"))</f>
        <v/>
      </c>
      <c r="AC59" s="30" t="str">
        <f>IF(K46="","",K46)</f>
        <v/>
      </c>
      <c r="AD59" s="30" t="str">
        <f>IF(L46="","",L46)</f>
        <v/>
      </c>
      <c r="AE59" s="30" t="str">
        <f>IF(M46="","",M46)</f>
        <v/>
      </c>
      <c r="AF59" s="30" t="str">
        <f>AF58</f>
        <v/>
      </c>
      <c r="AI59" s="30" t="str">
        <f>IF(C46="","",C46)</f>
        <v/>
      </c>
      <c r="AJ59" s="33"/>
      <c r="AK59" s="33"/>
      <c r="AL59" s="33"/>
      <c r="AM59" s="33"/>
    </row>
  </sheetData>
  <sheetProtection algorithmName="SHA-512" hashValue="jP4T5MLGZ9m/g5Ge+Id1CbeMAbM4N8h55LDFj1nhWG0z1zeYwwHRCyFAKaapO5x+z38aBvTLWJepkilPa1Sp9Q==" saltValue="839GGYEuK8RZp1mRtNImEA==" spinCount="100000" sheet="1" objects="1" scenarios="1"/>
  <mergeCells count="91">
    <mergeCell ref="H3:I3"/>
    <mergeCell ref="J3:K3"/>
    <mergeCell ref="C4:E4"/>
    <mergeCell ref="H4:I4"/>
    <mergeCell ref="J4:K4"/>
    <mergeCell ref="B6:B8"/>
    <mergeCell ref="C6:E8"/>
    <mergeCell ref="H6:K6"/>
    <mergeCell ref="H8:I8"/>
    <mergeCell ref="C10:D10"/>
    <mergeCell ref="H10:K10"/>
    <mergeCell ref="H12:K12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L17:M17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8:F38"/>
    <mergeCell ref="G38:H38"/>
    <mergeCell ref="I38:J38"/>
    <mergeCell ref="E39:F39"/>
    <mergeCell ref="G39:H39"/>
    <mergeCell ref="I39:J39"/>
    <mergeCell ref="E40:F40"/>
    <mergeCell ref="G40:H40"/>
    <mergeCell ref="I40:J40"/>
    <mergeCell ref="E41:F41"/>
    <mergeCell ref="G41:H41"/>
    <mergeCell ref="I41:J41"/>
    <mergeCell ref="E42:F42"/>
    <mergeCell ref="G42:H42"/>
    <mergeCell ref="I42:J42"/>
    <mergeCell ref="E43:F43"/>
    <mergeCell ref="G43:H43"/>
    <mergeCell ref="I43:J43"/>
    <mergeCell ref="E44:F44"/>
    <mergeCell ref="G44:H44"/>
    <mergeCell ref="I44:J44"/>
    <mergeCell ref="E45:F45"/>
    <mergeCell ref="G45:H45"/>
    <mergeCell ref="I45:J45"/>
    <mergeCell ref="E46:F46"/>
    <mergeCell ref="G46:H46"/>
    <mergeCell ref="I46:J46"/>
  </mergeCells>
  <phoneticPr fontId="1" type="noConversion"/>
  <conditionalFormatting sqref="B16:I16 K16:M16">
    <cfRule type="cellIs" dxfId="5" priority="2" operator="equal">
      <formula>""</formula>
    </cfRule>
  </conditionalFormatting>
  <conditionalFormatting sqref="B39:I46 K39:M46">
    <cfRule type="cellIs" dxfId="4" priority="8" operator="equal">
      <formula>""</formula>
    </cfRule>
  </conditionalFormatting>
  <conditionalFormatting sqref="C21 E21:I26 K21:M26">
    <cfRule type="cellIs" dxfId="3" priority="5" operator="equal">
      <formula>""</formula>
    </cfRule>
  </conditionalFormatting>
  <conditionalFormatting sqref="C30 E30:I35 K30:M35">
    <cfRule type="cellIs" dxfId="2" priority="4" operator="equal">
      <formula>""</formula>
    </cfRule>
  </conditionalFormatting>
  <conditionalFormatting sqref="C10:D10">
    <cfRule type="cellIs" dxfId="1" priority="1" operator="equal">
      <formula>""</formula>
    </cfRule>
  </conditionalFormatting>
  <conditionalFormatting sqref="H4:K4 B6:C6 H6:K6 H8:I8 H10:K10 H12:K12">
    <cfRule type="cellIs" dxfId="0" priority="3" operator="equal">
      <formula>""</formula>
    </cfRule>
  </conditionalFormatting>
  <dataValidations count="7">
    <dataValidation allowBlank="1" showInputMessage="1" showErrorMessage="1" sqref="H8:I8 H10:K10 H12:K12 I21:M26 I30:M35 I16 K16:M16 I39:I46 K39:M46 C39:C46"/>
    <dataValidation allowBlank="1" showInputMessage="1" showErrorMessage="1" sqref="J4:K4 C6:E8 G21:H26 G30:H35 G16:H16 G39:H46"/>
    <dataValidation allowBlank="1" showInputMessage="1" showErrorMessage="1" sqref="B6:B8 H4:I4 H6:K6 E21:F26 E30:F35"/>
    <dataValidation allowBlank="1" showInputMessage="1" showErrorMessage="1" sqref="E39:F46"/>
    <dataValidation type="list" allowBlank="1" showInputMessage="1" showErrorMessage="1" sqref="B39:B46">
      <formula1>$O$39:$O$45</formula1>
    </dataValidation>
    <dataValidation type="list" allowBlank="1" showInputMessage="1" showErrorMessage="1" sqref="D16 D39:D46">
      <formula1>$P$39:$P$40</formula1>
    </dataValidation>
    <dataValidation type="list" allowBlank="1" showInputMessage="1" showErrorMessage="1" sqref="C10:D10">
      <formula1>$O$8:$O$12</formula1>
    </dataValidation>
  </dataValidations>
  <printOptions horizontalCentered="1"/>
  <pageMargins left="0.20" right="0.00" top="0.75" bottom="0.00" header="0.31" footer="0.31"/>
  <pageSetup paperSize="9" scale="73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5"/>
  <sheetViews>
    <sheetView topLeftCell="A43" tabSelected="1" workbookViewId="0">
      <selection activeCell="Q49" sqref="Q49"/>
    </sheetView>
  </sheetViews>
  <sheetFormatPr defaultRowHeight="13.200000" customHeight="1"/>
  <cols>
    <col min="1" max="1" width="1.13000000" customWidth="1" outlineLevel="0"/>
    <col min="2" max="2" width="3.38000011" customWidth="1" outlineLevel="0"/>
    <col min="4" max="4" width="2.75500011" customWidth="1" outlineLevel="0"/>
    <col min="5" max="5" width="3.38000011" customWidth="1" outlineLevel="0"/>
    <col min="6" max="6" width="11.38000011" customWidth="1" outlineLevel="0"/>
    <col min="7" max="7" width="18.62999916" customWidth="1" outlineLevel="0"/>
    <col min="8" max="8" width="16.25500011" customWidth="1" outlineLevel="0"/>
    <col min="9" max="9" width="7.00500011" customWidth="1" outlineLevel="0"/>
    <col min="10" max="10" width="7.38000011" customWidth="1" outlineLevel="0"/>
    <col min="11" max="11" width="10.63000011" customWidth="1" outlineLevel="0"/>
    <col min="12" max="12" width="12.63000011" customWidth="1" outlineLevel="0"/>
    <col min="13" max="13" width="16.00500011" customWidth="1" outlineLevel="0"/>
  </cols>
  <sheetData>
    <row r="1" spans="1:13">
      <c r="A1" s="53" t="s">
        <v>99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8.800000">
      <c r="A2" s="54" t="s">
        <v>101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.600000">
      <c r="A3" s="55" t="s">
        <v>193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3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3">
      <c r="A7" s="57"/>
      <c r="B7" s="57">
        <v>1</v>
      </c>
      <c r="C7" s="58" t="s">
        <v>103</v>
      </c>
      <c r="D7" s="57"/>
      <c r="E7" s="59" t="s">
        <v>113</v>
      </c>
      <c r="F7" s="59"/>
      <c r="G7" s="59"/>
      <c r="H7" s="59"/>
      <c r="I7" s="59"/>
      <c r="J7" s="59"/>
      <c r="K7" s="59"/>
      <c r="L7" s="59"/>
      <c r="M7" s="57"/>
    </row>
    <row r="8" spans="1:13">
      <c r="A8" s="57"/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3">
      <c r="A9" s="57"/>
      <c r="B9" s="57">
        <v>2</v>
      </c>
      <c r="C9" s="58" t="s">
        <v>32</v>
      </c>
      <c r="D9" s="57"/>
      <c r="E9" s="57" t="s">
        <v>114</v>
      </c>
      <c r="F9" s="59" t="s">
        <v>124</v>
      </c>
      <c r="G9" s="59"/>
      <c r="H9" s="59"/>
      <c r="I9" s="59" t="s">
        <v>180</v>
      </c>
      <c r="J9" s="59"/>
      <c r="K9" s="59"/>
      <c r="L9" s="59"/>
      <c r="M9" s="57"/>
    </row>
    <row r="10" spans="1:13">
      <c r="A10" s="57"/>
      <c r="B10" s="57"/>
      <c r="C10" s="58"/>
      <c r="D10" s="57"/>
      <c r="E10" s="57" t="s">
        <v>115</v>
      </c>
      <c r="F10" s="59" t="s">
        <v>125</v>
      </c>
      <c r="G10" s="59"/>
      <c r="H10" s="59" t="s">
        <v>165</v>
      </c>
      <c r="I10" s="59" t="s">
        <v>181</v>
      </c>
      <c r="J10" s="59"/>
      <c r="K10" s="57"/>
      <c r="L10" s="59"/>
      <c r="M10" s="57"/>
    </row>
    <row r="11" spans="1:13">
      <c r="A11" s="57"/>
      <c r="B11" s="57"/>
      <c r="C11" s="58"/>
      <c r="D11" s="57"/>
      <c r="E11" s="57" t="s">
        <v>116</v>
      </c>
      <c r="F11" s="59" t="s">
        <v>126</v>
      </c>
      <c r="G11" s="59"/>
      <c r="H11" s="59" t="s">
        <v>166</v>
      </c>
      <c r="I11" s="59"/>
      <c r="J11" s="59"/>
      <c r="K11" s="59"/>
      <c r="L11" s="59"/>
      <c r="M11" s="57"/>
    </row>
    <row r="12" spans="1:13">
      <c r="A12" s="57"/>
      <c r="B12" s="57"/>
      <c r="C12" s="58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3">
      <c r="A13" s="57"/>
      <c r="B13" s="57">
        <v>3</v>
      </c>
      <c r="C13" s="58" t="s">
        <v>104</v>
      </c>
      <c r="D13" s="57"/>
      <c r="E13" s="57" t="s">
        <v>114</v>
      </c>
      <c r="F13" s="57" t="s">
        <v>127</v>
      </c>
      <c r="G13" s="57"/>
      <c r="H13" s="57"/>
      <c r="I13" s="57"/>
      <c r="J13" s="57"/>
      <c r="K13" s="57"/>
      <c r="L13" s="60"/>
      <c r="M13" s="57"/>
    </row>
    <row r="14" spans="1:13">
      <c r="A14" s="57"/>
      <c r="B14" s="57"/>
      <c r="C14" s="58"/>
      <c r="D14" s="57"/>
      <c r="E14" s="57"/>
      <c r="F14" s="57" t="s">
        <v>128</v>
      </c>
      <c r="G14" s="57"/>
      <c r="H14" s="57"/>
      <c r="I14" s="57"/>
      <c r="J14" s="57"/>
      <c r="K14" s="57"/>
      <c r="L14" s="60"/>
      <c r="M14" s="57"/>
    </row>
    <row r="15" spans="1:13">
      <c r="A15" s="57"/>
      <c r="B15" s="57"/>
      <c r="C15" s="58"/>
      <c r="D15" s="57"/>
      <c r="E15" s="57"/>
      <c r="F15" s="57" t="s">
        <v>129</v>
      </c>
      <c r="G15" s="57"/>
      <c r="H15" s="57"/>
      <c r="I15" s="57"/>
      <c r="J15" s="57"/>
      <c r="K15" s="57"/>
      <c r="L15" s="60"/>
      <c r="M15" s="57"/>
    </row>
    <row r="16" spans="1:13">
      <c r="A16" s="57"/>
      <c r="B16" s="57"/>
      <c r="C16" s="58"/>
      <c r="D16" s="57"/>
      <c r="E16" s="57" t="s">
        <v>115</v>
      </c>
      <c r="F16" s="57" t="s">
        <v>130</v>
      </c>
      <c r="G16" s="57"/>
      <c r="H16" s="57"/>
      <c r="I16" s="57"/>
      <c r="J16" s="57"/>
      <c r="K16" s="57"/>
      <c r="L16" s="60"/>
      <c r="M16" s="57"/>
    </row>
    <row r="17" spans="1:13">
      <c r="A17" s="57"/>
      <c r="B17" s="57"/>
      <c r="C17" s="58"/>
      <c r="D17" s="57"/>
      <c r="E17" s="57" t="s">
        <v>116</v>
      </c>
      <c r="F17" s="57" t="s">
        <v>131</v>
      </c>
      <c r="G17" s="57"/>
      <c r="H17" s="57"/>
      <c r="I17" s="57" t="s">
        <v>182</v>
      </c>
      <c r="J17" s="57"/>
      <c r="K17" s="57"/>
      <c r="L17" s="57"/>
      <c r="M17" s="57"/>
    </row>
    <row r="18" spans="1:13">
      <c r="A18" s="57"/>
      <c r="B18" s="57"/>
      <c r="C18" s="58"/>
      <c r="D18" s="57"/>
      <c r="E18" s="57"/>
      <c r="F18" s="57" t="s">
        <v>132</v>
      </c>
      <c r="G18" s="57"/>
      <c r="H18" s="57"/>
      <c r="I18" s="57"/>
      <c r="J18" s="57"/>
      <c r="K18" s="61"/>
      <c r="L18" s="57"/>
      <c r="M18" s="57"/>
    </row>
    <row r="19" spans="1:13">
      <c r="A19" s="57"/>
      <c r="B19" s="57"/>
      <c r="C19" s="58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>
      <c r="A20" s="57"/>
      <c r="B20" s="57">
        <v>4</v>
      </c>
      <c r="C20" s="58" t="s">
        <v>105</v>
      </c>
      <c r="D20" s="57"/>
      <c r="E20" s="57" t="s">
        <v>114</v>
      </c>
      <c r="F20" s="57" t="s">
        <v>133</v>
      </c>
      <c r="G20" s="59" t="s">
        <v>154</v>
      </c>
      <c r="H20" s="59"/>
      <c r="I20" s="59"/>
      <c r="J20" s="59"/>
      <c r="K20" s="59"/>
      <c r="L20" s="59"/>
      <c r="M20" s="59"/>
    </row>
    <row r="21" spans="1:13">
      <c r="A21" s="57"/>
      <c r="B21" s="57"/>
      <c r="C21" s="58"/>
      <c r="D21" s="57"/>
      <c r="E21" s="59" t="s">
        <v>115</v>
      </c>
      <c r="F21" s="59" t="s">
        <v>134</v>
      </c>
      <c r="G21" s="59"/>
      <c r="H21" s="59"/>
      <c r="I21" s="59"/>
      <c r="J21" s="59"/>
      <c r="K21" s="59"/>
      <c r="L21" s="59"/>
      <c r="M21" s="57"/>
    </row>
    <row r="22" spans="1:13">
      <c r="A22" s="57"/>
      <c r="B22" s="57"/>
      <c r="C22" s="58"/>
      <c r="D22" s="57"/>
      <c r="E22" s="57"/>
      <c r="F22" s="57"/>
      <c r="G22" s="57"/>
      <c r="H22" s="57"/>
      <c r="I22" s="57" t="s">
        <v>183</v>
      </c>
      <c r="J22" s="57"/>
      <c r="K22" s="57"/>
      <c r="L22" s="57"/>
      <c r="M22" s="57"/>
    </row>
    <row r="23" spans="1:13" ht="14.400000">
      <c r="A23" s="57"/>
      <c r="B23" s="57">
        <v>5</v>
      </c>
      <c r="C23" s="58" t="s">
        <v>106</v>
      </c>
      <c r="D23" s="57"/>
      <c r="E23" s="59" t="s">
        <v>118</v>
      </c>
      <c r="F23" s="57"/>
      <c r="G23" s="57"/>
      <c r="H23" s="59"/>
      <c r="I23" s="59"/>
      <c r="J23" s="59"/>
      <c r="K23" s="59"/>
      <c r="L23" s="59"/>
      <c r="M23" s="57"/>
    </row>
    <row r="24" spans="1:13" ht="18.000000" customHeight="1">
      <c r="A24" s="57"/>
      <c r="B24" s="57"/>
      <c r="C24" s="58"/>
      <c r="D24" s="57"/>
      <c r="E24" s="57" t="s">
        <v>114</v>
      </c>
      <c r="F24" s="57" t="s">
        <v>135</v>
      </c>
      <c r="G24" s="59"/>
      <c r="H24" s="59" t="s">
        <v>167</v>
      </c>
      <c r="I24" s="59" t="s">
        <v>184</v>
      </c>
      <c r="J24" s="62" t="s">
        <v>185</v>
      </c>
      <c r="K24" s="59"/>
      <c r="L24" s="59"/>
      <c r="M24" s="57"/>
    </row>
    <row r="25" spans="1:13" ht="18.000000" customHeight="1">
      <c r="A25" s="57"/>
      <c r="B25" s="57"/>
      <c r="C25" s="58"/>
      <c r="D25" s="57"/>
      <c r="E25" s="57" t="s">
        <v>115</v>
      </c>
      <c r="F25" s="57" t="s">
        <v>136</v>
      </c>
      <c r="G25" s="59" t="s">
        <v>155</v>
      </c>
      <c r="H25" s="59" t="s">
        <v>168</v>
      </c>
      <c r="I25" s="59" t="s">
        <v>184</v>
      </c>
      <c r="J25" s="62" t="s">
        <v>186</v>
      </c>
      <c r="K25" s="59"/>
      <c r="L25" s="59"/>
      <c r="M25" s="57"/>
    </row>
    <row r="26" spans="1:13" ht="18.000000" customHeight="1">
      <c r="A26" s="57"/>
      <c r="B26" s="57"/>
      <c r="C26" s="58"/>
      <c r="D26" s="57"/>
      <c r="E26" s="57" t="s">
        <v>116</v>
      </c>
      <c r="F26" s="57" t="s">
        <v>137</v>
      </c>
      <c r="G26" s="59" t="s">
        <v>156</v>
      </c>
      <c r="H26" s="57" t="s">
        <v>169</v>
      </c>
      <c r="I26" s="59" t="s">
        <v>184</v>
      </c>
      <c r="J26" s="63" t="s">
        <v>187</v>
      </c>
      <c r="K26" s="57"/>
      <c r="L26" s="57"/>
      <c r="M26" s="57"/>
    </row>
    <row r="27" spans="1:13">
      <c r="A27" s="57"/>
      <c r="B27" s="57"/>
      <c r="C27" s="58"/>
      <c r="D27" s="57"/>
      <c r="E27" s="57"/>
      <c r="F27" s="57"/>
      <c r="G27" s="57"/>
      <c r="H27" s="57"/>
      <c r="I27" s="57"/>
      <c r="J27" s="57"/>
      <c r="K27" s="57"/>
      <c r="L27" s="57"/>
      <c r="M27" s="57"/>
    </row>
    <row r="28" spans="1:13">
      <c r="A28" s="57"/>
      <c r="B28" s="57">
        <v>6</v>
      </c>
      <c r="C28" s="58" t="s">
        <v>107</v>
      </c>
      <c r="D28" s="57"/>
      <c r="E28" s="57" t="s">
        <v>119</v>
      </c>
      <c r="F28" s="57"/>
      <c r="G28" s="57"/>
      <c r="H28" s="57"/>
      <c r="I28" s="57"/>
      <c r="J28" s="57"/>
      <c r="K28" s="57"/>
      <c r="L28" s="57"/>
      <c r="M28" s="57"/>
    </row>
    <row r="29" spans="1:13">
      <c r="A29" s="57"/>
      <c r="B29" s="57"/>
      <c r="C29" s="58"/>
      <c r="D29" s="57"/>
      <c r="E29" s="56" t="s">
        <v>120</v>
      </c>
      <c r="F29" s="59" t="s">
        <v>138</v>
      </c>
      <c r="G29" s="59"/>
      <c r="H29" s="59"/>
      <c r="I29" s="59"/>
      <c r="J29" s="59"/>
      <c r="K29" s="59"/>
      <c r="L29" s="59"/>
      <c r="M29" s="59"/>
    </row>
    <row r="30" spans="1:13">
      <c r="A30" s="57"/>
      <c r="B30" s="57"/>
      <c r="C30" s="58"/>
      <c r="D30" s="57"/>
      <c r="E30" s="56"/>
      <c r="F30" s="59" t="s">
        <v>139</v>
      </c>
      <c r="G30" s="59"/>
      <c r="H30" s="59"/>
      <c r="I30" s="59"/>
      <c r="J30" s="59"/>
      <c r="K30" s="59"/>
      <c r="L30" s="59"/>
      <c r="M30" s="59"/>
    </row>
    <row r="31" spans="1:13">
      <c r="A31" s="57"/>
      <c r="B31" s="57"/>
      <c r="C31" s="58"/>
      <c r="D31" s="57"/>
      <c r="E31" s="56" t="s">
        <v>120</v>
      </c>
      <c r="F31" s="59" t="s">
        <v>140</v>
      </c>
      <c r="G31" s="59"/>
      <c r="H31" s="59"/>
      <c r="I31" s="59"/>
      <c r="J31" s="59"/>
      <c r="K31" s="59"/>
      <c r="L31" s="59"/>
      <c r="M31" s="59"/>
    </row>
    <row r="32" spans="1:13" ht="14.400000">
      <c r="A32" s="57"/>
      <c r="B32" s="57"/>
      <c r="C32" s="58"/>
      <c r="D32" s="57"/>
      <c r="E32" s="56" t="s">
        <v>120</v>
      </c>
      <c r="F32" s="59" t="s">
        <v>142</v>
      </c>
      <c r="G32" s="59"/>
      <c r="H32" s="59"/>
      <c r="I32" s="59"/>
      <c r="J32" s="59"/>
      <c r="K32" s="59"/>
      <c r="L32" s="59"/>
      <c r="M32" s="59"/>
    </row>
    <row r="33" spans="1:13" ht="14.400000">
      <c r="A33" s="57"/>
      <c r="B33" s="57"/>
      <c r="C33" s="58"/>
      <c r="D33" s="57"/>
      <c r="E33" s="57"/>
      <c r="F33" s="64" t="s">
        <v>144</v>
      </c>
      <c r="G33" s="64"/>
      <c r="H33" s="64"/>
      <c r="I33" s="64"/>
      <c r="J33" s="64"/>
      <c r="K33" s="64"/>
      <c r="L33" s="64"/>
      <c r="M33" s="64"/>
    </row>
    <row r="34" spans="1:13">
      <c r="A34" s="57"/>
      <c r="B34" s="57"/>
      <c r="C34" s="58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>
      <c r="A35" s="57"/>
      <c r="B35" s="57">
        <v>7</v>
      </c>
      <c r="C35" s="58" t="s">
        <v>108</v>
      </c>
      <c r="D35" s="57"/>
      <c r="E35" s="57" t="s">
        <v>114</v>
      </c>
      <c r="F35" s="57" t="s">
        <v>145</v>
      </c>
      <c r="G35" s="59"/>
      <c r="H35" s="59" t="s">
        <v>170</v>
      </c>
      <c r="I35" s="59"/>
      <c r="J35" s="59"/>
      <c r="K35" s="59"/>
      <c r="L35" s="59"/>
      <c r="M35" s="59"/>
    </row>
    <row r="36" spans="1:13">
      <c r="A36" s="57"/>
      <c r="B36" s="57"/>
      <c r="C36" s="58"/>
      <c r="D36" s="57"/>
      <c r="E36" s="57" t="s">
        <v>115</v>
      </c>
      <c r="F36" s="57" t="s">
        <v>136</v>
      </c>
      <c r="G36" s="57" t="s">
        <v>157</v>
      </c>
      <c r="H36" s="59" t="s">
        <v>170</v>
      </c>
      <c r="I36" s="57"/>
      <c r="J36" s="57" t="s">
        <v>188</v>
      </c>
      <c r="K36" s="57"/>
      <c r="L36" s="57"/>
      <c r="M36" s="57"/>
    </row>
    <row r="37" spans="1:13">
      <c r="A37" s="57"/>
      <c r="B37" s="57"/>
      <c r="C37" s="58"/>
      <c r="D37" s="57"/>
      <c r="E37" s="57" t="s">
        <v>116</v>
      </c>
      <c r="F37" s="57" t="s">
        <v>137</v>
      </c>
      <c r="G37" s="57" t="s">
        <v>157</v>
      </c>
      <c r="H37" s="59" t="s">
        <v>171</v>
      </c>
      <c r="I37" s="59"/>
      <c r="J37" s="59"/>
      <c r="K37" s="59"/>
      <c r="L37" s="59"/>
      <c r="M37" s="57"/>
    </row>
    <row r="38" spans="1:13">
      <c r="A38" s="57"/>
      <c r="B38" s="57"/>
      <c r="C38" s="58"/>
      <c r="D38" s="57"/>
      <c r="E38" s="56" t="s">
        <v>120</v>
      </c>
      <c r="F38" s="59" t="s">
        <v>146</v>
      </c>
      <c r="G38" s="59"/>
      <c r="H38" s="59"/>
      <c r="I38" s="59"/>
      <c r="J38" s="59"/>
      <c r="K38" s="59"/>
      <c r="L38" s="59"/>
      <c r="M38" s="57"/>
    </row>
    <row r="39" spans="1:13">
      <c r="A39" s="57"/>
      <c r="B39" s="57"/>
      <c r="C39" s="58"/>
      <c r="D39" s="57"/>
      <c r="E39" s="56" t="s">
        <v>120</v>
      </c>
      <c r="F39" s="59" t="s">
        <v>147</v>
      </c>
      <c r="G39" s="59"/>
      <c r="H39" s="59"/>
      <c r="I39" s="59"/>
      <c r="J39" s="59"/>
      <c r="K39" s="59"/>
      <c r="L39" s="59"/>
      <c r="M39" s="57"/>
    </row>
    <row r="40" spans="1:13">
      <c r="A40" s="57"/>
      <c r="B40" s="57"/>
      <c r="C40" s="58"/>
      <c r="D40" s="57"/>
      <c r="E40" s="56"/>
      <c r="F40" s="59" t="s">
        <v>148</v>
      </c>
      <c r="G40" s="59"/>
      <c r="H40" s="59"/>
      <c r="I40" s="59"/>
      <c r="J40" s="59"/>
      <c r="K40" s="59"/>
      <c r="L40" s="59"/>
      <c r="M40" s="57"/>
    </row>
    <row r="41" spans="1:13">
      <c r="A41" s="57"/>
      <c r="B41" s="57"/>
      <c r="C41" s="58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3">
      <c r="A42" s="57"/>
      <c r="B42" s="57"/>
      <c r="C42" s="58"/>
      <c r="D42" s="57" t="s">
        <v>112</v>
      </c>
      <c r="E42" s="57"/>
      <c r="F42" s="57"/>
      <c r="G42" s="59" t="s">
        <v>158</v>
      </c>
      <c r="H42" s="59"/>
      <c r="I42" s="59"/>
      <c r="J42" s="59"/>
      <c r="K42" s="59"/>
      <c r="L42" s="59"/>
      <c r="M42" s="57"/>
    </row>
    <row r="43" spans="1:13">
      <c r="A43" s="57"/>
      <c r="B43" s="57"/>
      <c r="C43" s="58"/>
      <c r="D43" s="57"/>
      <c r="E43" s="57"/>
      <c r="F43" s="57"/>
      <c r="G43" s="57"/>
      <c r="H43" s="57"/>
      <c r="I43" s="57"/>
      <c r="J43" s="57"/>
      <c r="K43" s="57"/>
      <c r="L43" s="57"/>
      <c r="M43" s="57"/>
    </row>
    <row r="44" spans="1:13" ht="19.500000" customHeight="1">
      <c r="A44" s="57"/>
      <c r="B44" s="57"/>
      <c r="C44" s="58"/>
      <c r="D44" s="57"/>
      <c r="E44" s="57"/>
      <c r="F44" s="57"/>
      <c r="G44" s="65" t="s">
        <v>159</v>
      </c>
      <c r="H44" s="66"/>
      <c r="I44" s="66"/>
      <c r="J44" s="66"/>
      <c r="K44" s="66"/>
      <c r="L44" s="67"/>
      <c r="M44" s="57" t="s">
        <v>189</v>
      </c>
    </row>
    <row r="45" spans="1:13" ht="19.500000" customHeight="1">
      <c r="A45" s="57"/>
      <c r="B45" s="57"/>
      <c r="C45" s="58"/>
      <c r="D45" s="57"/>
      <c r="E45" s="57"/>
      <c r="F45" s="57"/>
      <c r="G45" s="68" t="s">
        <v>160</v>
      </c>
      <c r="H45" s="69"/>
      <c r="I45" s="69"/>
      <c r="J45" s="69"/>
      <c r="K45" s="69"/>
      <c r="L45" s="70"/>
      <c r="M45" s="57" t="s">
        <v>190</v>
      </c>
    </row>
    <row r="46" spans="1:13">
      <c r="A46" s="57"/>
      <c r="B46" s="57"/>
      <c r="C46" s="58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1:13" ht="14.400000">
      <c r="A47" s="57"/>
      <c r="B47" s="57"/>
      <c r="C47" s="58"/>
      <c r="D47" s="57"/>
      <c r="E47" s="57" t="s">
        <v>114</v>
      </c>
      <c r="F47" s="57" t="s">
        <v>135</v>
      </c>
      <c r="G47" s="59"/>
      <c r="H47" s="59" t="s">
        <v>173</v>
      </c>
      <c r="I47" s="59"/>
      <c r="J47" s="57"/>
      <c r="K47" s="57"/>
      <c r="L47" s="57"/>
      <c r="M47" s="57"/>
    </row>
    <row r="48" spans="1:13" ht="14.400000">
      <c r="A48" s="57"/>
      <c r="B48" s="57"/>
      <c r="C48" s="58"/>
      <c r="D48" s="57"/>
      <c r="E48" s="57" t="s">
        <v>115</v>
      </c>
      <c r="F48" s="57" t="s">
        <v>136</v>
      </c>
      <c r="G48" s="59" t="s">
        <v>155</v>
      </c>
      <c r="H48" s="59" t="s">
        <v>175</v>
      </c>
      <c r="I48" s="59"/>
      <c r="J48" s="59"/>
      <c r="K48" s="59"/>
      <c r="L48" s="59"/>
      <c r="M48" s="57"/>
    </row>
    <row r="49" spans="1:13" ht="14.400000">
      <c r="A49" s="57"/>
      <c r="B49" s="57"/>
      <c r="C49" s="58"/>
      <c r="D49" s="57"/>
      <c r="E49" s="57" t="s">
        <v>116</v>
      </c>
      <c r="F49" s="57" t="s">
        <v>137</v>
      </c>
      <c r="G49" s="59" t="s">
        <v>156</v>
      </c>
      <c r="H49" s="59" t="s">
        <v>177</v>
      </c>
      <c r="I49" s="59"/>
      <c r="J49" s="59"/>
      <c r="K49" s="59"/>
      <c r="L49" s="59"/>
      <c r="M49" s="59"/>
    </row>
    <row r="50" spans="1:13">
      <c r="A50" s="57"/>
      <c r="B50" s="57"/>
      <c r="C50" s="58"/>
      <c r="D50" s="57"/>
      <c r="E50" s="57"/>
      <c r="F50" s="57"/>
      <c r="G50" s="59"/>
      <c r="H50" s="59" t="s">
        <v>178</v>
      </c>
      <c r="I50" s="59"/>
      <c r="J50" s="59"/>
      <c r="K50" s="59"/>
      <c r="L50" s="59"/>
      <c r="M50" s="59"/>
    </row>
    <row r="51" spans="1:13">
      <c r="A51" s="57"/>
      <c r="B51" s="57"/>
      <c r="C51" s="58"/>
      <c r="D51" s="57"/>
      <c r="E51" s="57"/>
      <c r="F51" s="57"/>
      <c r="G51" s="57"/>
      <c r="H51" s="57"/>
      <c r="I51" s="57"/>
      <c r="J51" s="57"/>
      <c r="K51" s="57"/>
      <c r="L51" s="57"/>
      <c r="M51" s="57"/>
    </row>
    <row r="52" spans="1:13">
      <c r="A52" s="57"/>
      <c r="B52" s="57">
        <v>8</v>
      </c>
      <c r="C52" s="57" t="s">
        <v>109</v>
      </c>
      <c r="D52" s="57"/>
      <c r="E52" s="57" t="s">
        <v>121</v>
      </c>
      <c r="F52" s="57"/>
      <c r="G52" s="57"/>
      <c r="H52" s="57"/>
      <c r="I52" s="57"/>
      <c r="J52" s="57"/>
      <c r="K52" s="57"/>
      <c r="L52" s="57"/>
      <c r="M52" s="57"/>
    </row>
    <row r="53" spans="1:13">
      <c r="A53" s="57"/>
      <c r="B53" s="57"/>
      <c r="C53" s="57"/>
      <c r="D53" s="57"/>
      <c r="E53" s="57"/>
      <c r="F53" s="74" t="s">
        <v>194</v>
      </c>
      <c r="G53" s="57"/>
      <c r="H53" s="57" t="s">
        <v>195</v>
      </c>
      <c r="I53" s="57"/>
      <c r="J53" s="57"/>
      <c r="K53" s="57"/>
      <c r="L53" s="57"/>
      <c r="M53" s="57"/>
    </row>
    <row r="54" spans="1:13">
      <c r="A54" s="57"/>
      <c r="B54" s="57"/>
      <c r="C54" s="57"/>
      <c r="D54" s="57"/>
      <c r="E54" s="57"/>
      <c r="F54" s="75"/>
      <c r="G54" s="57"/>
      <c r="H54" s="57"/>
      <c r="I54" s="57"/>
      <c r="J54" s="57"/>
      <c r="K54" s="57"/>
      <c r="L54" s="57"/>
      <c r="M54" s="57"/>
    </row>
    <row r="55" spans="1:13">
      <c r="A55" s="57"/>
      <c r="B55" s="57">
        <v>9</v>
      </c>
      <c r="C55" s="57" t="s">
        <v>110</v>
      </c>
      <c r="D55" s="57"/>
      <c r="E55" s="57" t="s">
        <v>122</v>
      </c>
      <c r="F55" s="57"/>
      <c r="G55" s="57"/>
      <c r="H55" s="57"/>
      <c r="I55" s="57"/>
      <c r="J55" s="57"/>
      <c r="K55" s="57"/>
      <c r="L55" s="57"/>
      <c r="M55" s="57"/>
    </row>
    <row r="56" spans="1:1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</row>
    <row r="57" spans="1:13">
      <c r="A57" s="57"/>
      <c r="B57" s="57">
        <v>10</v>
      </c>
      <c r="C57" s="57" t="s">
        <v>111</v>
      </c>
      <c r="D57" s="57"/>
      <c r="E57" s="73" t="s">
        <v>191</v>
      </c>
      <c r="I57" s="57"/>
      <c r="J57" s="57"/>
      <c r="K57" s="57"/>
      <c r="L57" s="57"/>
      <c r="M57" s="57"/>
    </row>
    <row r="58" spans="1:13">
      <c r="A58" s="57"/>
      <c r="B58" s="57"/>
      <c r="C58" s="57"/>
      <c r="D58" s="57"/>
      <c r="E58" s="57" t="s">
        <v>114</v>
      </c>
      <c r="F58" s="57" t="s">
        <v>149</v>
      </c>
      <c r="G58" s="57"/>
      <c r="H58" s="57"/>
      <c r="I58" s="57"/>
      <c r="J58" s="57"/>
      <c r="K58" s="57"/>
      <c r="L58" s="57"/>
      <c r="M58" s="57"/>
    </row>
    <row r="59" spans="1:13">
      <c r="A59" s="57"/>
      <c r="B59" s="57"/>
      <c r="C59" s="57"/>
      <c r="D59" s="57"/>
      <c r="E59" s="57" t="s">
        <v>123</v>
      </c>
      <c r="F59" s="57"/>
      <c r="G59" s="57" t="s">
        <v>161</v>
      </c>
      <c r="H59" s="57"/>
      <c r="I59" s="57"/>
      <c r="J59" s="57"/>
      <c r="K59" s="57"/>
      <c r="L59" s="57"/>
      <c r="M59" s="57"/>
    </row>
    <row r="60" spans="1:13">
      <c r="A60" s="57"/>
      <c r="B60" s="57"/>
      <c r="C60" s="57"/>
      <c r="D60" s="57"/>
      <c r="E60" s="57"/>
      <c r="F60" s="57" t="s">
        <v>192</v>
      </c>
      <c r="G60" s="57"/>
      <c r="H60" s="57"/>
      <c r="I60" s="57"/>
      <c r="J60" s="57"/>
      <c r="K60" s="57"/>
      <c r="L60" s="57"/>
      <c r="M60" s="57"/>
    </row>
    <row r="61" spans="1:13">
      <c r="A61" s="57"/>
      <c r="B61" s="57"/>
      <c r="C61" s="57"/>
      <c r="D61" s="57"/>
      <c r="E61" s="57"/>
      <c r="F61" s="57" t="s">
        <v>151</v>
      </c>
      <c r="G61" s="57"/>
      <c r="H61" s="57"/>
      <c r="I61" s="57"/>
      <c r="J61" s="57"/>
      <c r="K61" s="57"/>
      <c r="L61" s="57"/>
      <c r="M61" s="57"/>
    </row>
    <row r="62" spans="1:13">
      <c r="A62" s="57"/>
      <c r="B62" s="57"/>
      <c r="C62" s="57"/>
      <c r="D62" s="57"/>
      <c r="E62" s="57"/>
      <c r="F62" s="57" t="s">
        <v>152</v>
      </c>
      <c r="G62" s="57"/>
      <c r="H62" s="57"/>
      <c r="I62" s="57"/>
      <c r="J62" s="57"/>
      <c r="K62" s="57"/>
      <c r="L62" s="57"/>
      <c r="M62" s="57"/>
    </row>
    <row r="63" spans="1:13">
      <c r="A63" s="57"/>
      <c r="B63" s="57"/>
      <c r="C63" s="57"/>
      <c r="D63" s="57"/>
      <c r="E63" s="57" t="s">
        <v>116</v>
      </c>
      <c r="F63" s="57" t="s">
        <v>137</v>
      </c>
      <c r="G63" s="57" t="s">
        <v>162</v>
      </c>
      <c r="H63" s="57"/>
      <c r="I63" s="57"/>
      <c r="J63" s="57"/>
      <c r="K63" s="57"/>
      <c r="L63" s="57"/>
      <c r="M63" s="57"/>
    </row>
    <row r="64" spans="1:13">
      <c r="A64" s="57"/>
      <c r="B64" s="57"/>
      <c r="C64" s="57"/>
      <c r="D64" s="57"/>
      <c r="E64" s="57"/>
      <c r="F64" s="57"/>
      <c r="G64" s="57" t="s">
        <v>163</v>
      </c>
      <c r="H64" s="57"/>
      <c r="I64" s="57"/>
      <c r="J64" s="57"/>
      <c r="K64" s="57"/>
      <c r="L64" s="57"/>
      <c r="M64" s="57"/>
    </row>
    <row r="65" spans="7:8">
      <c r="G65" s="57" t="s">
        <v>164</v>
      </c>
      <c r="H65" s="57"/>
    </row>
  </sheetData>
  <mergeCells count="10">
    <mergeCell ref="A1:M1"/>
    <mergeCell ref="A2:M2"/>
    <mergeCell ref="A3:M3"/>
    <mergeCell ref="E7:L7"/>
    <mergeCell ref="F29:M29"/>
    <mergeCell ref="F31:M31"/>
    <mergeCell ref="F32:M32"/>
    <mergeCell ref="F33:M33"/>
    <mergeCell ref="F38:L38"/>
    <mergeCell ref="G42:L42"/>
  </mergeCells>
  <phoneticPr fontId="1" type="noConversion"/>
  <hyperlinks>
    <hyperlink r:id="rId1" ref="J24"/>
    <hyperlink r:id="rId2" ref="J25"/>
    <hyperlink r:id="rId3" ref="J26"/>
    <hyperlink r:id="rId4" ref="F53"/>
  </hyperlinks>
  <pageMargins left="0.70" right="0.70" top="0.75" bottom="0.75" header="0.30" footer="0.30"/>
  <pageSetup paperSize="9" orientation="portrait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2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HATAKEYAMA.Y</dc:creator>
  <cp:lastModifiedBy>s04na</cp:lastModifiedBy>
  <cp:version>10.115.195.56097</cp:version>
  <dcterms:modified xsi:type="dcterms:W3CDTF">2026-03-04T11:45:52Z</dcterms:modified>
</cp:coreProperties>
</file>