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amasaki\Desktop\HAAA\中国女子世羅駅伝\26中国女子世羅駅伝\"/>
    </mc:Choice>
  </mc:AlternateContent>
  <xr:revisionPtr revIDLastSave="0" documentId="8_{CDE95393-0BF7-497E-9D55-06118BF34906}" xr6:coauthVersionLast="47" xr6:coauthVersionMax="47" xr10:uidLastSave="{00000000-0000-0000-0000-000000000000}"/>
  <bookViews>
    <workbookView xWindow="825" yWindow="0" windowWidth="23745" windowHeight="14280" xr2:uid="{00000000-000D-0000-FFFF-FFFF00000000}"/>
  </bookViews>
  <sheets>
    <sheet name="記入例" sheetId="12" r:id="rId1"/>
    <sheet name="申込書" sheetId="10" r:id="rId2"/>
    <sheet name="変更届" sheetId="8" r:id="rId3"/>
    <sheet name="正式オーダー記入表" sheetId="11" r:id="rId4"/>
  </sheets>
  <definedNames>
    <definedName name="_xlnm.Print_Area" localSheetId="0">記入例!$A$1:$O$30</definedName>
    <definedName name="_xlnm.Print_Area" localSheetId="1">申込書!$A$4:$O$29</definedName>
    <definedName name="_xlnm.Print_Area" localSheetId="3">正式オーダー記入表!$A$1:$E$20</definedName>
    <definedName name="_xlnm.Print_Area" localSheetId="2">変更届!$A$1:$Y$37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1" l="1"/>
  <c r="V16" i="10"/>
  <c r="T16" i="10"/>
  <c r="T8" i="10"/>
  <c r="U8" i="10"/>
  <c r="V8" i="10"/>
  <c r="W8" i="10"/>
  <c r="T9" i="10"/>
  <c r="U9" i="10"/>
  <c r="V9" i="10"/>
  <c r="W9" i="10"/>
  <c r="T10" i="10"/>
  <c r="U10" i="10"/>
  <c r="V10" i="10"/>
  <c r="W10" i="10"/>
  <c r="T11" i="10"/>
  <c r="U11" i="10"/>
  <c r="V11" i="10"/>
  <c r="W11" i="10"/>
  <c r="T12" i="10"/>
  <c r="U12" i="10"/>
  <c r="V12" i="10"/>
  <c r="W12" i="10"/>
  <c r="T13" i="10"/>
  <c r="U13" i="10"/>
  <c r="V13" i="10"/>
  <c r="W13" i="10"/>
  <c r="T14" i="10"/>
  <c r="U14" i="10"/>
  <c r="V14" i="10"/>
  <c r="W14" i="10"/>
  <c r="T15" i="10"/>
  <c r="U15" i="10"/>
  <c r="V15" i="10"/>
  <c r="W15" i="10"/>
  <c r="W7" i="10"/>
  <c r="V7" i="10"/>
  <c r="U7" i="10"/>
  <c r="T6" i="10"/>
  <c r="T7" i="10"/>
  <c r="S7" i="10"/>
  <c r="S8" i="10"/>
  <c r="S9" i="10"/>
  <c r="S10" i="10"/>
  <c r="S11" i="10"/>
  <c r="S12" i="10"/>
  <c r="S13" i="10"/>
  <c r="S14" i="10"/>
  <c r="S15" i="10"/>
  <c r="S16" i="10"/>
  <c r="S6" i="10"/>
  <c r="I2" i="11"/>
  <c r="B18" i="11" s="1"/>
  <c r="R29" i="8"/>
  <c r="N34" i="8"/>
  <c r="N32" i="8"/>
  <c r="D32" i="8"/>
  <c r="C2" i="11"/>
  <c r="D2" i="8"/>
  <c r="E4" i="10"/>
  <c r="E5" i="12"/>
  <c r="E1" i="12"/>
  <c r="C10" i="11"/>
  <c r="C11" i="11"/>
  <c r="C12" i="11"/>
  <c r="C13" i="11"/>
  <c r="C14" i="11"/>
  <c r="C15" i="11"/>
  <c r="C16" i="11"/>
  <c r="C17" i="11"/>
  <c r="C9" i="11"/>
  <c r="D6" i="11"/>
  <c r="D5" i="11"/>
  <c r="D17" i="11"/>
  <c r="D16" i="11"/>
  <c r="D15" i="11"/>
  <c r="D14" i="11"/>
  <c r="D13" i="11"/>
  <c r="D12" i="11"/>
  <c r="D11" i="11"/>
  <c r="D10" i="11"/>
  <c r="D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H-Yoji</author>
  </authors>
  <commentList>
    <comment ref="D18" authorId="0" shapeId="0" xr:uid="{D72B3D6E-C271-436D-BEEE-F6BB6E361D20}">
      <text>
        <r>
          <rPr>
            <b/>
            <sz val="9"/>
            <color indexed="81"/>
            <rFont val="MS P ゴシック"/>
            <family val="3"/>
            <charset val="128"/>
          </rPr>
          <t>H-Yoji:</t>
        </r>
        <r>
          <rPr>
            <sz val="9"/>
            <color indexed="81"/>
            <rFont val="MS P ゴシック"/>
            <family val="3"/>
            <charset val="128"/>
          </rPr>
          <t xml:space="preserve">
姓と名の間に全角の空白を入れる。</t>
        </r>
      </text>
    </comment>
    <comment ref="E18" authorId="0" shapeId="0" xr:uid="{556BE49D-0468-44BA-98F0-A7D49237E559}">
      <text>
        <r>
          <rPr>
            <b/>
            <sz val="9"/>
            <color indexed="81"/>
            <rFont val="MS P ゴシック"/>
            <family val="3"/>
            <charset val="128"/>
          </rPr>
          <t>H-Yoji:</t>
        </r>
        <r>
          <rPr>
            <sz val="9"/>
            <color indexed="81"/>
            <rFont val="MS P ゴシック"/>
            <family val="3"/>
            <charset val="128"/>
          </rPr>
          <t xml:space="preserve">
姓と名の間に半角の空白を入力する。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H-Yoji</author>
  </authors>
  <commentList>
    <comment ref="C17" authorId="0" shapeId="0" xr:uid="{A5A341A9-814A-4DCB-83A4-BCD58D9477F6}">
      <text>
        <r>
          <rPr>
            <b/>
            <sz val="9"/>
            <color indexed="81"/>
            <rFont val="MS P ゴシック"/>
            <family val="3"/>
            <charset val="128"/>
          </rPr>
          <t>H-Yoji: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>▼印から ふるさと選手に○。キャプテンに◎を選択し入力する。</t>
        </r>
      </text>
    </comment>
    <comment ref="D17" authorId="0" shapeId="0" xr:uid="{51BB87C3-54BF-49DD-BE9D-E54AAF2161C6}">
      <text>
        <r>
          <rPr>
            <b/>
            <sz val="9"/>
            <color indexed="81"/>
            <rFont val="MS P ゴシック"/>
            <family val="3"/>
            <charset val="128"/>
          </rPr>
          <t>H-Yoji: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>選手名の姓と名の間に全角の空白を入れて入力します。</t>
        </r>
      </text>
    </comment>
    <comment ref="E17" authorId="0" shapeId="0" xr:uid="{E3700D06-6C2F-4E3C-B8C3-B62246332883}">
      <text>
        <r>
          <rPr>
            <b/>
            <sz val="10"/>
            <color indexed="81"/>
            <rFont val="MS P ゴシック"/>
            <family val="3"/>
            <charset val="128"/>
          </rPr>
          <t>H-Yoji:
姓と名の間に半角の空白を入力します。</t>
        </r>
      </text>
    </comment>
    <comment ref="F17" authorId="0" shapeId="0" xr:uid="{639EA9A2-29D9-4B93-9385-E17D185346C6}">
      <text>
        <r>
          <rPr>
            <b/>
            <sz val="9"/>
            <color indexed="81"/>
            <rFont val="MS P ゴシック"/>
            <family val="3"/>
            <charset val="128"/>
          </rPr>
          <t>H-Yoji: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>大会当日の年齢を半角数字で入力します。</t>
        </r>
      </text>
    </comment>
    <comment ref="G17" authorId="0" shapeId="0" xr:uid="{62D26896-D7DC-49DA-87DC-2D898295F5DF}">
      <text>
        <r>
          <rPr>
            <b/>
            <sz val="9"/>
            <color indexed="81"/>
            <rFont val="MS P ゴシック"/>
            <family val="3"/>
            <charset val="128"/>
          </rPr>
          <t>H-Yoji: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生年月日を半角で
</t>
        </r>
        <r>
          <rPr>
            <b/>
            <sz val="10"/>
            <color indexed="10"/>
            <rFont val="MS P ゴシック"/>
            <family val="3"/>
            <charset val="128"/>
          </rPr>
          <t>20**/01/01</t>
        </r>
        <r>
          <rPr>
            <b/>
            <sz val="10"/>
            <color indexed="81"/>
            <rFont val="MS P ゴシック"/>
            <family val="3"/>
            <charset val="128"/>
          </rPr>
          <t>　のように入力します。</t>
        </r>
      </text>
    </comment>
    <comment ref="H17" authorId="0" shapeId="0" xr:uid="{1BB3CE55-5E21-42D2-BB48-87BB80D548DB}">
      <text>
        <r>
          <rPr>
            <b/>
            <sz val="9"/>
            <color indexed="81"/>
            <rFont val="MS P ゴシック"/>
            <family val="3"/>
            <charset val="128"/>
          </rPr>
          <t>H-Yoji: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>所属の入力をします。</t>
        </r>
      </text>
    </comment>
    <comment ref="I17" authorId="0" shapeId="0" xr:uid="{1C2DB11D-7C55-4D3E-9338-7E0CC71ECBD9}">
      <text>
        <r>
          <rPr>
            <b/>
            <sz val="9"/>
            <color indexed="81"/>
            <rFont val="MS P ゴシック"/>
            <family val="3"/>
            <charset val="128"/>
          </rPr>
          <t>H-Yoji: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学生は学年を入力します。</t>
        </r>
      </text>
    </comment>
    <comment ref="J17" authorId="0" shapeId="0" xr:uid="{73297C63-7F82-4F89-9B63-AB43BFDA7134}">
      <text>
        <r>
          <rPr>
            <b/>
            <sz val="9"/>
            <color indexed="81"/>
            <rFont val="MS P ゴシック"/>
            <family val="3"/>
            <charset val="128"/>
          </rPr>
          <t>H-Yoji: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>JAAF-IDを半角数字で入力します。</t>
        </r>
      </text>
    </comment>
    <comment ref="K17" authorId="0" shapeId="0" xr:uid="{2B35CF45-97BA-4D0A-A43F-1F21179C5BE4}">
      <text>
        <r>
          <rPr>
            <b/>
            <sz val="9"/>
            <color indexed="81"/>
            <rFont val="MS P ゴシック"/>
            <family val="3"/>
            <charset val="128"/>
          </rPr>
          <t>H-Yoji: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3000mの記録を
</t>
        </r>
        <r>
          <rPr>
            <b/>
            <sz val="10"/>
            <color indexed="10"/>
            <rFont val="MS P ゴシック"/>
            <family val="3"/>
            <charset val="128"/>
          </rPr>
          <t>10.25.02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 のように入力します。</t>
        </r>
      </text>
    </comment>
    <comment ref="L17" authorId="0" shapeId="0" xr:uid="{270E1A8F-FE59-4094-A4DD-4D0895BB61FB}">
      <text>
        <r>
          <rPr>
            <b/>
            <sz val="9"/>
            <color indexed="81"/>
            <rFont val="MS P ゴシック"/>
            <family val="3"/>
            <charset val="128"/>
          </rPr>
          <t>H-Yoji: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5000ｍの記録を
</t>
        </r>
        <r>
          <rPr>
            <b/>
            <sz val="10"/>
            <color indexed="10"/>
            <rFont val="MS P ゴシック"/>
            <family val="3"/>
            <charset val="128"/>
          </rPr>
          <t>20.00.28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 のように入力します。</t>
        </r>
      </text>
    </comment>
    <comment ref="M17" authorId="0" shapeId="0" xr:uid="{C14FBEC4-ED75-4312-B2FB-EEAF586F8D45}">
      <text>
        <r>
          <rPr>
            <b/>
            <sz val="9"/>
            <color indexed="81"/>
            <rFont val="MS P ゴシック"/>
            <family val="3"/>
            <charset val="128"/>
          </rPr>
          <t>H-Yoji: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10"/>
            <rFont val="MS P ゴシック"/>
            <family val="3"/>
            <charset val="128"/>
          </rPr>
          <t>**中</t>
        </r>
        <r>
          <rPr>
            <b/>
            <sz val="10"/>
            <color indexed="81"/>
            <rFont val="MS P ゴシック"/>
            <family val="3"/>
            <charset val="128"/>
          </rPr>
          <t>：</t>
        </r>
        <r>
          <rPr>
            <b/>
            <sz val="10"/>
            <color indexed="10"/>
            <rFont val="MS P ゴシック"/>
            <family val="3"/>
            <charset val="128"/>
          </rPr>
          <t>**高</t>
        </r>
        <r>
          <rPr>
            <b/>
            <sz val="10"/>
            <color indexed="81"/>
            <rFont val="MS P ゴシック"/>
            <family val="3"/>
            <charset val="128"/>
          </rPr>
          <t>：</t>
        </r>
        <r>
          <rPr>
            <b/>
            <sz val="10"/>
            <color indexed="10"/>
            <rFont val="MS P ゴシック"/>
            <family val="3"/>
            <charset val="128"/>
          </rPr>
          <t>**大</t>
        </r>
        <r>
          <rPr>
            <b/>
            <sz val="10"/>
            <color indexed="81"/>
            <rFont val="MS P ゴシック"/>
            <family val="3"/>
            <charset val="128"/>
          </rPr>
          <t>のように入力します。</t>
        </r>
      </text>
    </comment>
  </commentList>
</comments>
</file>

<file path=xl/sharedStrings.xml><?xml version="1.0" encoding="utf-8"?>
<sst xmlns="http://schemas.openxmlformats.org/spreadsheetml/2006/main" count="190" uniqueCount="144">
  <si>
    <t>チーム名・団体名</t>
    <rPh sb="3" eb="4">
      <t>ナ</t>
    </rPh>
    <rPh sb="5" eb="7">
      <t>ダンタイ</t>
    </rPh>
    <rPh sb="7" eb="8">
      <t>ナ</t>
    </rPh>
    <phoneticPr fontId="1"/>
  </si>
  <si>
    <t>連絡先住所　〒</t>
    <rPh sb="0" eb="3">
      <t>レンラクサキ</t>
    </rPh>
    <rPh sb="3" eb="5">
      <t>ジュウショ</t>
    </rPh>
    <phoneticPr fontId="1"/>
  </si>
  <si>
    <t>チーム住所　〒</t>
    <rPh sb="3" eb="5">
      <t>ジュウショ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</si>
  <si>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</si>
  <si>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No.</t>
    <phoneticPr fontId="1"/>
  </si>
  <si>
    <t>選手名</t>
    <rPh sb="0" eb="2">
      <t>センシュ</t>
    </rPh>
    <rPh sb="2" eb="3">
      <t>メイ</t>
    </rPh>
    <phoneticPr fontId="1"/>
  </si>
  <si>
    <t>学年</t>
    <rPh sb="0" eb="2">
      <t>ガクネン</t>
    </rPh>
    <phoneticPr fontId="1"/>
  </si>
  <si>
    <t>3000m記録</t>
    <rPh sb="5" eb="7">
      <t>キロク</t>
    </rPh>
    <phoneticPr fontId="1"/>
  </si>
  <si>
    <t>5000m記録</t>
    <rPh sb="5" eb="7">
      <t>キロク</t>
    </rPh>
    <phoneticPr fontId="1"/>
  </si>
  <si>
    <t>生年月日
(西暦)</t>
    <rPh sb="0" eb="2">
      <t>セイネン</t>
    </rPh>
    <rPh sb="2" eb="4">
      <t>ガッピ</t>
    </rPh>
    <rPh sb="6" eb="8">
      <t>セイレキ</t>
    </rPh>
    <phoneticPr fontId="1"/>
  </si>
  <si>
    <r>
      <t xml:space="preserve">年　齢
</t>
    </r>
    <r>
      <rPr>
        <sz val="8"/>
        <rFont val="ＭＳ 明朝"/>
        <family val="1"/>
        <charset val="128"/>
      </rPr>
      <t>(大会当日)</t>
    </r>
    <rPh sb="0" eb="1">
      <t>トシ</t>
    </rPh>
    <rPh sb="2" eb="3">
      <t>ヨワイ</t>
    </rPh>
    <rPh sb="5" eb="7">
      <t>タイカイ</t>
    </rPh>
    <rPh sb="7" eb="9">
      <t>トウジツ</t>
    </rPh>
    <phoneticPr fontId="1"/>
  </si>
  <si>
    <t>※ 番号</t>
    <rPh sb="2" eb="4">
      <t>バンゴウ</t>
    </rPh>
    <phoneticPr fontId="1"/>
  </si>
  <si>
    <t>申込責任者名</t>
    <rPh sb="0" eb="2">
      <t>モウシコミ</t>
    </rPh>
    <rPh sb="2" eb="5">
      <t>セキニンシャ</t>
    </rPh>
    <rPh sb="5" eb="6">
      <t>ナ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</si>
  <si>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</si>
  <si>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ﾌﾘｶﾞﾅ(半角)</t>
    <rPh sb="6" eb="8">
      <t>ハンカク</t>
    </rPh>
    <phoneticPr fontId="1"/>
  </si>
  <si>
    <t>監　督　名</t>
    <rPh sb="0" eb="1">
      <t>ラン</t>
    </rPh>
    <rPh sb="2" eb="3">
      <t>ヨシ</t>
    </rPh>
    <rPh sb="4" eb="5">
      <t>ナ</t>
    </rPh>
    <phoneticPr fontId="1"/>
  </si>
  <si>
    <t>730-0011</t>
    <phoneticPr fontId="1"/>
  </si>
  <si>
    <t>同上</t>
    <rPh sb="0" eb="2">
      <t>ドウジョウ</t>
    </rPh>
    <phoneticPr fontId="1"/>
  </si>
  <si>
    <t>082-223-3256</t>
    <phoneticPr fontId="1"/>
  </si>
  <si>
    <t>haaa@eos.ocn.ne.jp</t>
    <phoneticPr fontId="1"/>
  </si>
  <si>
    <t>秋田　亜紀</t>
    <rPh sb="0" eb="2">
      <t>アキタ</t>
    </rPh>
    <rPh sb="3" eb="5">
      <t>アキ</t>
    </rPh>
    <phoneticPr fontId="1"/>
  </si>
  <si>
    <t>大西　織江</t>
    <rPh sb="0" eb="2">
      <t>オオニシ</t>
    </rPh>
    <rPh sb="3" eb="5">
      <t>オリエ</t>
    </rPh>
    <phoneticPr fontId="1"/>
  </si>
  <si>
    <t>香川　克乃</t>
    <rPh sb="0" eb="2">
      <t>カガワ</t>
    </rPh>
    <rPh sb="3" eb="4">
      <t>カツ</t>
    </rPh>
    <rPh sb="4" eb="5">
      <t>ノ</t>
    </rPh>
    <phoneticPr fontId="1"/>
  </si>
  <si>
    <t>東横浜大</t>
    <rPh sb="0" eb="1">
      <t>ヒガシ</t>
    </rPh>
    <rPh sb="1" eb="3">
      <t>ヨコハマ</t>
    </rPh>
    <rPh sb="3" eb="4">
      <t>ダイ</t>
    </rPh>
    <phoneticPr fontId="1"/>
  </si>
  <si>
    <t>広島南中</t>
    <rPh sb="0" eb="2">
      <t>ヒロシマ</t>
    </rPh>
    <rPh sb="2" eb="3">
      <t>ミナミ</t>
    </rPh>
    <rPh sb="3" eb="4">
      <t>ナカ</t>
    </rPh>
    <phoneticPr fontId="1"/>
  </si>
  <si>
    <t>広島西高</t>
    <rPh sb="0" eb="2">
      <t>ヒロシマ</t>
    </rPh>
    <rPh sb="2" eb="3">
      <t>ニシ</t>
    </rPh>
    <rPh sb="3" eb="4">
      <t>コウ</t>
    </rPh>
    <phoneticPr fontId="1"/>
  </si>
  <si>
    <t>安佐南高</t>
    <rPh sb="0" eb="2">
      <t>アサ</t>
    </rPh>
    <rPh sb="2" eb="3">
      <t>ミナミ</t>
    </rPh>
    <rPh sb="3" eb="4">
      <t>コウ</t>
    </rPh>
    <phoneticPr fontId="1"/>
  </si>
  <si>
    <t>安佐北高</t>
    <rPh sb="0" eb="2">
      <t>アサ</t>
    </rPh>
    <rPh sb="2" eb="3">
      <t>キタ</t>
    </rPh>
    <rPh sb="3" eb="4">
      <t>コウ</t>
    </rPh>
    <phoneticPr fontId="1"/>
  </si>
  <si>
    <t>佐伯Ｇ中</t>
    <rPh sb="0" eb="2">
      <t>サエキ</t>
    </rPh>
    <rPh sb="3" eb="4">
      <t>ナカ</t>
    </rPh>
    <phoneticPr fontId="1"/>
  </si>
  <si>
    <t>安芸Ｈ中</t>
    <rPh sb="0" eb="2">
      <t>アキ</t>
    </rPh>
    <rPh sb="3" eb="4">
      <t>ナカ</t>
    </rPh>
    <phoneticPr fontId="1"/>
  </si>
  <si>
    <t>000********</t>
    <phoneticPr fontId="1"/>
  </si>
  <si>
    <r>
      <t xml:space="preserve">ふるさと
</t>
    </r>
    <r>
      <rPr>
        <sz val="9"/>
        <rFont val="ＭＳ 明朝"/>
        <family val="1"/>
        <charset val="128"/>
      </rPr>
      <t>(○印記入)</t>
    </r>
    <rPh sb="7" eb="8">
      <t>シルシ</t>
    </rPh>
    <rPh sb="8" eb="10">
      <t>キニュウ</t>
    </rPh>
    <phoneticPr fontId="1"/>
  </si>
  <si>
    <t>000********</t>
  </si>
  <si>
    <t>○</t>
    <phoneticPr fontId="1"/>
  </si>
  <si>
    <t>JAAF-ＩＤ
(11桁)</t>
    <rPh sb="11" eb="12">
      <t>ケタ</t>
    </rPh>
    <phoneticPr fontId="1"/>
  </si>
  <si>
    <t>ＪＡＡＦ－ＩＤ</t>
    <phoneticPr fontId="1"/>
  </si>
  <si>
    <t>※メール添付時にデータ名の（　　）内に
チーム名を入れて送付下さい</t>
    <rPh sb="4" eb="6">
      <t>テンプ</t>
    </rPh>
    <rPh sb="6" eb="7">
      <t>ジ</t>
    </rPh>
    <rPh sb="11" eb="12">
      <t>ナ</t>
    </rPh>
    <rPh sb="17" eb="18">
      <t>ウチ</t>
    </rPh>
    <rPh sb="23" eb="24">
      <t>ナ</t>
    </rPh>
    <rPh sb="25" eb="26">
      <t>イ</t>
    </rPh>
    <rPh sb="28" eb="30">
      <t>ソウフ</t>
    </rPh>
    <rPh sb="30" eb="31">
      <t>クダ</t>
    </rPh>
    <phoneticPr fontId="1"/>
  </si>
  <si>
    <t>チーム名</t>
  </si>
  <si>
    <t>監督名</t>
  </si>
  <si>
    <t>区間</t>
  </si>
  <si>
    <t>選　手　氏　名</t>
    <rPh sb="4" eb="5">
      <t>シ</t>
    </rPh>
    <rPh sb="6" eb="7">
      <t>メイ</t>
    </rPh>
    <phoneticPr fontId="1"/>
  </si>
  <si>
    <t>※番号　</t>
    <phoneticPr fontId="1"/>
  </si>
  <si>
    <t>県登録番号</t>
    <rPh sb="0" eb="1">
      <t>ケン</t>
    </rPh>
    <rPh sb="1" eb="3">
      <t>トウロク</t>
    </rPh>
    <rPh sb="3" eb="5">
      <t>バンゴウ</t>
    </rPh>
    <phoneticPr fontId="1"/>
  </si>
  <si>
    <t>参加選手　交代（変更）届</t>
    <rPh sb="0" eb="2">
      <t>サンカ</t>
    </rPh>
    <rPh sb="2" eb="4">
      <t>センシュ</t>
    </rPh>
    <rPh sb="5" eb="7">
      <t>コウタイ</t>
    </rPh>
    <rPh sb="8" eb="10">
      <t>ヘンコウ</t>
    </rPh>
    <rPh sb="11" eb="12">
      <t>トド</t>
    </rPh>
    <phoneticPr fontId="1"/>
  </si>
  <si>
    <t>参加申込競技者</t>
    <rPh sb="0" eb="2">
      <t>サンカ</t>
    </rPh>
    <rPh sb="2" eb="4">
      <t>モウシコミ</t>
    </rPh>
    <rPh sb="4" eb="7">
      <t>キョウギシャ</t>
    </rPh>
    <phoneticPr fontId="1"/>
  </si>
  <si>
    <t>交代（変更）の理由</t>
    <rPh sb="0" eb="2">
      <t>コウタイ</t>
    </rPh>
    <rPh sb="3" eb="5">
      <t>ヘンコウ</t>
    </rPh>
    <rPh sb="7" eb="9">
      <t>リユウ</t>
    </rPh>
    <phoneticPr fontId="1"/>
  </si>
  <si>
    <t>交代（変更）競技者</t>
    <rPh sb="0" eb="2">
      <t>コウタイ</t>
    </rPh>
    <rPh sb="3" eb="5">
      <t>ヘンコウ</t>
    </rPh>
    <rPh sb="6" eb="9">
      <t>キョウギシャ</t>
    </rPh>
    <phoneticPr fontId="1"/>
  </si>
  <si>
    <t>競技者ﾌﾘｶﾞﾅ</t>
    <rPh sb="0" eb="3">
      <t>キョウギシャ</t>
    </rPh>
    <phoneticPr fontId="1"/>
  </si>
  <si>
    <t>競技者名</t>
    <rPh sb="0" eb="3">
      <t>キョウギシャ</t>
    </rPh>
    <rPh sb="3" eb="4">
      <t>ナ</t>
    </rPh>
    <phoneticPr fontId="1"/>
  </si>
  <si>
    <t>年齢
(大会当日)</t>
    <rPh sb="0" eb="2">
      <t>ネンレイ</t>
    </rPh>
    <rPh sb="4" eb="6">
      <t>タイカイ</t>
    </rPh>
    <rPh sb="6" eb="8">
      <t>トウジツ</t>
    </rPh>
    <phoneticPr fontId="1"/>
  </si>
  <si>
    <t>生年月日
(西暦)</t>
    <phoneticPr fontId="1"/>
  </si>
  <si>
    <t>学年</t>
    <rPh sb="0" eb="1">
      <t>ガク</t>
    </rPh>
    <rPh sb="1" eb="2">
      <t>ドシ</t>
    </rPh>
    <phoneticPr fontId="1"/>
  </si>
  <si>
    <t>ＪＡＡＦ・ＩＤ</t>
    <phoneticPr fontId="1"/>
  </si>
  <si>
    <t>一般財団法人広島陸上競技協会　殿</t>
    <rPh sb="0" eb="2">
      <t>イッパン</t>
    </rPh>
    <rPh sb="2" eb="4">
      <t>ザイダン</t>
    </rPh>
    <rPh sb="4" eb="6">
      <t>ホウジン</t>
    </rPh>
    <rPh sb="6" eb="7">
      <t>ヒロ</t>
    </rPh>
    <rPh sb="7" eb="8">
      <t>シマ</t>
    </rPh>
    <rPh sb="8" eb="10">
      <t>リクジョウ</t>
    </rPh>
    <rPh sb="10" eb="12">
      <t>キョウギ</t>
    </rPh>
    <rPh sb="12" eb="14">
      <t>キョウカイ</t>
    </rPh>
    <rPh sb="15" eb="16">
      <t>トノ</t>
    </rPh>
    <phoneticPr fontId="1"/>
  </si>
  <si>
    <t>チーム･団体名</t>
    <rPh sb="4" eb="5">
      <t>ダン</t>
    </rPh>
    <rPh sb="5" eb="6">
      <t>カラダ</t>
    </rPh>
    <rPh sb="6" eb="7">
      <t>ナ</t>
    </rPh>
    <phoneticPr fontId="1"/>
  </si>
  <si>
    <t>㊞</t>
    <phoneticPr fontId="1"/>
  </si>
  <si>
    <t>※必ず、診断書を添えて提出してください。</t>
    <rPh sb="1" eb="2">
      <t>カナラ</t>
    </rPh>
    <rPh sb="4" eb="7">
      <t>シンダンショ</t>
    </rPh>
    <rPh sb="8" eb="9">
      <t>ソ</t>
    </rPh>
    <rPh sb="11" eb="13">
      <t>テイシュツ</t>
    </rPh>
    <phoneticPr fontId="1"/>
  </si>
  <si>
    <t>ﾁｰﾑNo.</t>
    <phoneticPr fontId="1"/>
  </si>
  <si>
    <t>広島市陸協
基町ＡＣ</t>
    <rPh sb="0" eb="3">
      <t>ヒロシマシ</t>
    </rPh>
    <rPh sb="3" eb="4">
      <t>リク</t>
    </rPh>
    <rPh sb="4" eb="5">
      <t>キョウ</t>
    </rPh>
    <rPh sb="6" eb="8">
      <t>モトマチ</t>
    </rPh>
    <phoneticPr fontId="1"/>
  </si>
  <si>
    <r>
      <rPr>
        <sz val="10"/>
        <rFont val="ＭＳ 明朝"/>
        <family val="1"/>
        <charset val="128"/>
      </rPr>
      <t>陸協・クラブ名</t>
    </r>
    <r>
      <rPr>
        <sz val="11"/>
        <rFont val="ＭＳ 明朝"/>
        <family val="1"/>
        <charset val="128"/>
      </rPr>
      <t xml:space="preserve">
又は学校名</t>
    </r>
    <rPh sb="0" eb="1">
      <t>リク</t>
    </rPh>
    <rPh sb="1" eb="2">
      <t>キョウ</t>
    </rPh>
    <rPh sb="6" eb="7">
      <t>メイ</t>
    </rPh>
    <rPh sb="8" eb="9">
      <t>マタ</t>
    </rPh>
    <rPh sb="10" eb="12">
      <t>ガッコウ</t>
    </rPh>
    <rPh sb="12" eb="13">
      <t>ナ</t>
    </rPh>
    <phoneticPr fontId="1"/>
  </si>
  <si>
    <r>
      <rPr>
        <sz val="10"/>
        <rFont val="ＭＳ 明朝"/>
        <family val="1"/>
        <charset val="128"/>
      </rPr>
      <t>陸協・クラブ名</t>
    </r>
    <r>
      <rPr>
        <sz val="11"/>
        <rFont val="ＭＳ 明朝"/>
        <family val="1"/>
        <charset val="128"/>
      </rPr>
      <t xml:space="preserve">
又は学校名</t>
    </r>
    <rPh sb="0" eb="1">
      <t>リク</t>
    </rPh>
    <rPh sb="1" eb="2">
      <t>キョウ</t>
    </rPh>
    <rPh sb="6" eb="7">
      <t>ナ</t>
    </rPh>
    <rPh sb="12" eb="13">
      <t>ナ</t>
    </rPh>
    <phoneticPr fontId="1"/>
  </si>
  <si>
    <t>出身中学校
･出身高校</t>
    <rPh sb="0" eb="2">
      <t>シュッシン</t>
    </rPh>
    <rPh sb="1" eb="2">
      <t>センシュツ</t>
    </rPh>
    <rPh sb="2" eb="3">
      <t>ナカ</t>
    </rPh>
    <rPh sb="3" eb="5">
      <t>ガッコウ</t>
    </rPh>
    <rPh sb="7" eb="9">
      <t>シュッシン</t>
    </rPh>
    <rPh sb="9" eb="11">
      <t>コウコウ</t>
    </rPh>
    <phoneticPr fontId="1"/>
  </si>
  <si>
    <t>広島西中</t>
    <rPh sb="0" eb="2">
      <t>ヒロシマ</t>
    </rPh>
    <rPh sb="2" eb="3">
      <t>ニシ</t>
    </rPh>
    <rPh sb="3" eb="4">
      <t>ナカ</t>
    </rPh>
    <phoneticPr fontId="1"/>
  </si>
  <si>
    <t>安佐東中</t>
    <rPh sb="0" eb="2">
      <t>アサ</t>
    </rPh>
    <rPh sb="2" eb="3">
      <t>ヒガシ</t>
    </rPh>
    <rPh sb="3" eb="4">
      <t>ナカ</t>
    </rPh>
    <phoneticPr fontId="1"/>
  </si>
  <si>
    <t>出身中学校
･出身高校</t>
    <rPh sb="3" eb="5">
      <t>ガッコウ</t>
    </rPh>
    <rPh sb="7" eb="9">
      <t>シュッシン</t>
    </rPh>
    <rPh sb="9" eb="11">
      <t>コウコウ</t>
    </rPh>
    <phoneticPr fontId="1"/>
  </si>
  <si>
    <t>広島南高</t>
    <rPh sb="0" eb="2">
      <t>ヒロシマ</t>
    </rPh>
    <rPh sb="2" eb="3">
      <t>ミナミ</t>
    </rPh>
    <rPh sb="3" eb="4">
      <t>コウ</t>
    </rPh>
    <phoneticPr fontId="1"/>
  </si>
  <si>
    <t>広島東高
安芸府中中</t>
    <rPh sb="0" eb="2">
      <t>ヒロシマ</t>
    </rPh>
    <rPh sb="2" eb="3">
      <t>ヒガシ</t>
    </rPh>
    <rPh sb="3" eb="4">
      <t>コウ</t>
    </rPh>
    <rPh sb="5" eb="7">
      <t>アキ</t>
    </rPh>
    <rPh sb="7" eb="9">
      <t>フチュウ</t>
    </rPh>
    <rPh sb="9" eb="10">
      <t>ナカ</t>
    </rPh>
    <phoneticPr fontId="1"/>
  </si>
  <si>
    <t>派遣審判員名</t>
    <rPh sb="0" eb="2">
      <t>ハケン</t>
    </rPh>
    <rPh sb="2" eb="5">
      <t>シンパンイン</t>
    </rPh>
    <rPh sb="5" eb="6">
      <t>メイ</t>
    </rPh>
    <phoneticPr fontId="1"/>
  </si>
  <si>
    <t>090-8675ｰ4231</t>
    <phoneticPr fontId="1"/>
  </si>
  <si>
    <t>080-5768-1324</t>
    <phoneticPr fontId="1"/>
  </si>
  <si>
    <t>飯田　泉</t>
    <rPh sb="0" eb="2">
      <t>イイダ</t>
    </rPh>
    <rPh sb="3" eb="4">
      <t>イズミ</t>
    </rPh>
    <phoneticPr fontId="1"/>
  </si>
  <si>
    <t>植野　海</t>
    <rPh sb="0" eb="2">
      <t>ウエノ</t>
    </rPh>
    <rPh sb="3" eb="4">
      <t>ウミ</t>
    </rPh>
    <phoneticPr fontId="1"/>
  </si>
  <si>
    <t>江本　恵美子</t>
    <rPh sb="0" eb="2">
      <t>エモト</t>
    </rPh>
    <rPh sb="3" eb="6">
      <t>エミコ</t>
    </rPh>
    <phoneticPr fontId="1"/>
  </si>
  <si>
    <t>木下　喜美恵</t>
    <rPh sb="0" eb="2">
      <t>キノシタ</t>
    </rPh>
    <rPh sb="3" eb="6">
      <t>キミエ</t>
    </rPh>
    <phoneticPr fontId="1"/>
  </si>
  <si>
    <t>栗田　くみこ</t>
    <rPh sb="0" eb="2">
      <t>クリタ</t>
    </rPh>
    <phoneticPr fontId="1"/>
  </si>
  <si>
    <t>白田　ひな子</t>
    <rPh sb="0" eb="2">
      <t>シロタ</t>
    </rPh>
    <rPh sb="5" eb="6">
      <t>コ</t>
    </rPh>
    <phoneticPr fontId="1"/>
  </si>
  <si>
    <t>１区</t>
    <rPh sb="1" eb="2">
      <t>ク</t>
    </rPh>
    <phoneticPr fontId="1"/>
  </si>
  <si>
    <t>２区</t>
    <rPh sb="1" eb="2">
      <t>ク</t>
    </rPh>
    <phoneticPr fontId="1"/>
  </si>
  <si>
    <t>３区</t>
    <rPh sb="1" eb="2">
      <t>ク</t>
    </rPh>
    <phoneticPr fontId="1"/>
  </si>
  <si>
    <t>４区</t>
    <rPh sb="1" eb="2">
      <t>ク</t>
    </rPh>
    <phoneticPr fontId="1"/>
  </si>
  <si>
    <t>５区</t>
    <rPh sb="1" eb="2">
      <t>ク</t>
    </rPh>
    <phoneticPr fontId="1"/>
  </si>
  <si>
    <t>5.4Km</t>
  </si>
  <si>
    <t>3.4Km</t>
  </si>
  <si>
    <t>6.0Km</t>
  </si>
  <si>
    <t>補員</t>
    <rPh sb="0" eb="1">
      <t>ホ</t>
    </rPh>
    <rPh sb="1" eb="2">
      <t>イン</t>
    </rPh>
    <phoneticPr fontId="1"/>
  </si>
  <si>
    <t>1.9Km　（中学生区間）</t>
    <rPh sb="7" eb="10">
      <t>チュウガクセイ</t>
    </rPh>
    <rPh sb="10" eb="12">
      <t>クカン</t>
    </rPh>
    <phoneticPr fontId="1"/>
  </si>
  <si>
    <t>2.8Km　（中学生区間）</t>
    <rPh sb="7" eb="12">
      <t>チュウガクセイクカン</t>
    </rPh>
    <phoneticPr fontId="1"/>
  </si>
  <si>
    <t>　</t>
    <phoneticPr fontId="1"/>
  </si>
  <si>
    <t>備　　考</t>
    <rPh sb="0" eb="1">
      <t>ビ</t>
    </rPh>
    <rPh sb="3" eb="4">
      <t>コウ</t>
    </rPh>
    <phoneticPr fontId="1"/>
  </si>
  <si>
    <t>chugoku.womens.sera.ekiden@gmail.com</t>
    <phoneticPr fontId="1"/>
  </si>
  <si>
    <t>申し込みファイル提出先　  E-Mailｱﾄﾞﾚｽ</t>
    <rPh sb="0" eb="1">
      <t>モウ</t>
    </rPh>
    <rPh sb="2" eb="3">
      <t>コ</t>
    </rPh>
    <rPh sb="8" eb="11">
      <t>テイシュツサキ</t>
    </rPh>
    <phoneticPr fontId="1"/>
  </si>
  <si>
    <t>※　注意事項</t>
    <rPh sb="2" eb="4">
      <t>チュウイ</t>
    </rPh>
    <rPh sb="4" eb="6">
      <t>ジコウ</t>
    </rPh>
    <phoneticPr fontId="1"/>
  </si>
  <si>
    <t>①　メールの場合はこのファイルをすべてを添付すること。</t>
    <rPh sb="6" eb="8">
      <t>バアイ</t>
    </rPh>
    <rPh sb="20" eb="22">
      <t>テンプ</t>
    </rPh>
    <phoneticPr fontId="1"/>
  </si>
  <si>
    <t>②　用紙にて提出の場合は，印刷後に大会本部(せら文化センター)に提出する。</t>
    <rPh sb="2" eb="4">
      <t>ヨウシ</t>
    </rPh>
    <rPh sb="6" eb="8">
      <t>テイシュツ</t>
    </rPh>
    <rPh sb="9" eb="11">
      <t>バアイ</t>
    </rPh>
    <rPh sb="13" eb="16">
      <t>インサツゴ</t>
    </rPh>
    <rPh sb="17" eb="19">
      <t>タイカイ</t>
    </rPh>
    <rPh sb="19" eb="21">
      <t>ホンブ</t>
    </rPh>
    <rPh sb="24" eb="26">
      <t>ブンカ</t>
    </rPh>
    <rPh sb="32" eb="34">
      <t>テイシュツ</t>
    </rPh>
    <phoneticPr fontId="1"/>
  </si>
  <si>
    <t>　　※②の場合には，区間は手書きでもかまいません。</t>
    <rPh sb="5" eb="7">
      <t>バアイ</t>
    </rPh>
    <rPh sb="10" eb="12">
      <t>クカン</t>
    </rPh>
    <rPh sb="13" eb="15">
      <t>テガ</t>
    </rPh>
    <phoneticPr fontId="1"/>
  </si>
  <si>
    <t>連絡先 Ｅ･メール</t>
    <rPh sb="0" eb="3">
      <t>レンラクサキ</t>
    </rPh>
    <phoneticPr fontId="1"/>
  </si>
  <si>
    <t>のセルに必要事項を入力します。</t>
    <rPh sb="4" eb="6">
      <t>ヒツヨウ</t>
    </rPh>
    <rPh sb="6" eb="8">
      <t>ジコウ</t>
    </rPh>
    <rPh sb="9" eb="11">
      <t>ニュウリョク</t>
    </rPh>
    <phoneticPr fontId="1"/>
  </si>
  <si>
    <t>ｱｷﾀ ｱｷ</t>
  </si>
  <si>
    <t>00012345678</t>
  </si>
  <si>
    <t>16.10.10</t>
  </si>
  <si>
    <t>ｲｲﾀﾞ ｲｽﾞﾐ</t>
  </si>
  <si>
    <t>10.01.23</t>
  </si>
  <si>
    <t>ｳｴﾉ ｳﾐ</t>
  </si>
  <si>
    <t>9.43.21</t>
  </si>
  <si>
    <t>ｴﾓﾄ ｴﾐｺ</t>
  </si>
  <si>
    <t>10.34.56</t>
  </si>
  <si>
    <t>ｵｵﾆｼ ｵﾘｴ</t>
  </si>
  <si>
    <t>10.30.00</t>
  </si>
  <si>
    <t>ｶｶﾞﾜ ｶﾂﾉ</t>
  </si>
  <si>
    <t>11.00.00</t>
  </si>
  <si>
    <t>ｷﾉｼﾀ ｷﾐｴ</t>
  </si>
  <si>
    <t>10.02.20</t>
  </si>
  <si>
    <t>ｸﾘﾀ ｸﾐｺ</t>
  </si>
  <si>
    <t>9.59.98</t>
  </si>
  <si>
    <t>ｼﾛﾀ ﾋﾅｺ</t>
  </si>
  <si>
    <t>11.59.98</t>
  </si>
  <si>
    <t>かきくけこさ市陸協</t>
    <phoneticPr fontId="1"/>
  </si>
  <si>
    <t>広島市中区基町４－１</t>
    <phoneticPr fontId="1"/>
  </si>
  <si>
    <t>藍　上雄</t>
    <phoneticPr fontId="1"/>
  </si>
  <si>
    <t>舘　津手斗</t>
    <phoneticPr fontId="1"/>
  </si>
  <si>
    <t>巣瀬　素太</t>
    <phoneticPr fontId="1"/>
  </si>
  <si>
    <t>入力例</t>
    <rPh sb="0" eb="2">
      <t>ニュウリョク</t>
    </rPh>
    <rPh sb="2" eb="3">
      <t>レイ</t>
    </rPh>
    <phoneticPr fontId="1"/>
  </si>
  <si>
    <t>提出
アドレス</t>
    <rPh sb="0" eb="2">
      <t>テイシュツ</t>
    </rPh>
    <phoneticPr fontId="1"/>
  </si>
  <si>
    <t>年度</t>
    <rPh sb="0" eb="2">
      <t>ネンド</t>
    </rPh>
    <phoneticPr fontId="1"/>
  </si>
  <si>
    <t>正式オーダー表</t>
    <phoneticPr fontId="1"/>
  </si>
  <si>
    <t>までにメールもしくは用紙にて提出する。</t>
  </si>
  <si>
    <t>大会本部：せら文化センターにメール又は印刷して提出する。</t>
    <rPh sb="17" eb="18">
      <t>マタ</t>
    </rPh>
    <rPh sb="19" eb="21">
      <t>インサツ</t>
    </rPh>
    <phoneticPr fontId="1"/>
  </si>
  <si>
    <t>③　参加選手　交代（変更）届　を提出する場合は，直接選手名を入力(手書き)してください。</t>
    <rPh sb="33" eb="35">
      <t>テガ</t>
    </rPh>
    <phoneticPr fontId="1"/>
  </si>
  <si>
    <t>大会日</t>
    <rPh sb="0" eb="3">
      <t>タイカイビ</t>
    </rPh>
    <phoneticPr fontId="1"/>
  </si>
  <si>
    <t>2月15日（日）</t>
    <rPh sb="1" eb="2">
      <t>ガツ</t>
    </rPh>
    <rPh sb="4" eb="5">
      <t>ニチ</t>
    </rPh>
    <rPh sb="6" eb="7">
      <t>ニチ</t>
    </rPh>
    <phoneticPr fontId="1"/>
  </si>
  <si>
    <t>JAAF-IDが不明の選手・監督については,JAAF-STARTにメールアドレスとパスワードでログインし、メニューから「会員情報確認」を選択すると、自分のJAAF-IDを確認できます。</t>
    <phoneticPr fontId="1"/>
  </si>
  <si>
    <t>2月14日(土)　15：00</t>
    <rPh sb="1" eb="2">
      <t>ガツ</t>
    </rPh>
    <rPh sb="4" eb="5">
      <t>ニチ</t>
    </rPh>
    <rPh sb="6" eb="7">
      <t>ツチ</t>
    </rPh>
    <phoneticPr fontId="1"/>
  </si>
  <si>
    <t>オーダー
提出日時</t>
    <rPh sb="5" eb="7">
      <t>テイシュツ</t>
    </rPh>
    <rPh sb="8" eb="9">
      <t>ジ</t>
    </rPh>
    <phoneticPr fontId="1"/>
  </si>
  <si>
    <t>ｱｲ ｳｴｵ</t>
    <phoneticPr fontId="1"/>
  </si>
  <si>
    <t>ｶｷｸｹｺｻｼﾘｸｷｮｳ</t>
    <phoneticPr fontId="1"/>
  </si>
  <si>
    <t>ﾌﾘｶﾞﾅ</t>
    <phoneticPr fontId="1"/>
  </si>
  <si>
    <t>所属･年</t>
    <rPh sb="0" eb="2">
      <t>ショゾク</t>
    </rPh>
    <rPh sb="3" eb="4">
      <t>ネン</t>
    </rPh>
    <phoneticPr fontId="1"/>
  </si>
  <si>
    <t>◎</t>
    <phoneticPr fontId="1"/>
  </si>
  <si>
    <t>○◎</t>
    <phoneticPr fontId="1"/>
  </si>
  <si>
    <t>◎</t>
    <phoneticPr fontId="1"/>
  </si>
  <si>
    <t>○</t>
    <phoneticPr fontId="1"/>
  </si>
  <si>
    <t>◎○</t>
    <phoneticPr fontId="1"/>
  </si>
  <si>
    <r>
      <t>ｷｬﾌﾟﾃﾝ</t>
    </r>
    <r>
      <rPr>
        <sz val="10"/>
        <rFont val="ＭＳ 明朝"/>
        <family val="1"/>
        <charset val="128"/>
      </rPr>
      <t>:◎
ふるさと:○</t>
    </r>
    <phoneticPr fontId="1"/>
  </si>
  <si>
    <r>
      <rPr>
        <sz val="12"/>
        <rFont val="ＭＳ 明朝"/>
        <family val="1"/>
        <charset val="128"/>
      </rPr>
      <t>ｷｬﾌﾟﾃﾝ</t>
    </r>
    <r>
      <rPr>
        <sz val="11"/>
        <rFont val="ＭＳ 明朝"/>
        <family val="1"/>
        <charset val="128"/>
      </rPr>
      <t>:◎
ふるさと:○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</si>
</sst>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明朝"/>
      <family val="1"/>
      <charset val="128"/>
    </font>
    <font>
      <sz val="2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u val="double"/>
      <sz val="22"/>
      <name val="ＭＳ 明朝"/>
      <family val="1"/>
      <charset val="128"/>
    </font>
    <font>
      <u val="double"/>
      <sz val="22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sz val="24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ＪＳＰゴシック"/>
      <family val="3"/>
      <charset val="128"/>
    </font>
    <font>
      <b/>
      <u/>
      <sz val="12"/>
      <color indexed="12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4"/>
      <name val="ＪＳ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b/>
      <sz val="20"/>
      <color rgb="FFFF0000"/>
      <name val="ＭＳ 明朝"/>
      <family val="1"/>
      <charset val="128"/>
    </font>
    <font>
      <b/>
      <sz val="22"/>
      <color rgb="FFFF0000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0"/>
      <color indexed="10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5" fillId="0" borderId="16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5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8" xfId="0" applyFont="1" applyBorder="1">
      <alignment vertical="center"/>
    </xf>
    <xf numFmtId="0" fontId="14" fillId="0" borderId="0" xfId="0" applyFont="1">
      <alignment vertical="center"/>
    </xf>
    <xf numFmtId="0" fontId="11" fillId="0" borderId="16" xfId="0" applyFont="1" applyBorder="1">
      <alignment vertical="center"/>
    </xf>
    <xf numFmtId="0" fontId="26" fillId="0" borderId="15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7" fillId="0" borderId="20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4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top"/>
    </xf>
    <xf numFmtId="0" fontId="0" fillId="3" borderId="0" xfId="0" applyFill="1">
      <alignment vertical="center"/>
    </xf>
    <xf numFmtId="0" fontId="7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30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7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horizontal="center" vertical="center" shrinkToFit="1"/>
    </xf>
    <xf numFmtId="14" fontId="36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 shrinkToFit="1"/>
    </xf>
    <xf numFmtId="0" fontId="28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11" fillId="3" borderId="0" xfId="0" applyFont="1" applyFill="1" applyAlignment="1">
      <alignment vertical="center" wrapText="1"/>
    </xf>
    <xf numFmtId="0" fontId="39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43" fillId="3" borderId="0" xfId="0" applyFont="1" applyFill="1">
      <alignment vertical="center"/>
    </xf>
    <xf numFmtId="0" fontId="19" fillId="0" borderId="0" xfId="0" applyFont="1">
      <alignment vertical="center"/>
    </xf>
    <xf numFmtId="0" fontId="42" fillId="0" borderId="0" xfId="0" applyFont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0" applyFont="1" applyAlignment="1">
      <alignment horizontal="right" vertical="center" wrapText="1"/>
    </xf>
    <xf numFmtId="0" fontId="2" fillId="3" borderId="0" xfId="0" applyFont="1" applyFill="1">
      <alignment vertical="center"/>
    </xf>
    <xf numFmtId="0" fontId="46" fillId="3" borderId="0" xfId="0" applyFont="1" applyFill="1">
      <alignment vertical="center"/>
    </xf>
    <xf numFmtId="0" fontId="11" fillId="0" borderId="0" xfId="0" applyFont="1" applyAlignment="1">
      <alignment horizontal="right" vertical="center"/>
    </xf>
    <xf numFmtId="0" fontId="0" fillId="4" borderId="28" xfId="0" applyFill="1" applyBorder="1" applyAlignment="1"/>
    <xf numFmtId="0" fontId="0" fillId="5" borderId="28" xfId="0" applyFill="1" applyBorder="1" applyAlignment="1">
      <alignment horizontal="center" vertical="center" shrinkToFit="1"/>
    </xf>
    <xf numFmtId="0" fontId="0" fillId="6" borderId="28" xfId="0" applyFill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0" fontId="0" fillId="7" borderId="28" xfId="0" applyFill="1" applyBorder="1" applyAlignment="1">
      <alignment horizontal="center" vertical="center" shrinkToFit="1"/>
    </xf>
    <xf numFmtId="0" fontId="2" fillId="0" borderId="0" xfId="0" applyFont="1" applyProtection="1">
      <alignment vertical="center"/>
      <protection locked="0" hidden="1"/>
    </xf>
    <xf numFmtId="0" fontId="2" fillId="2" borderId="1" xfId="0" applyFont="1" applyFill="1" applyBorder="1" applyProtection="1">
      <alignment vertical="center"/>
      <protection locked="0" hidden="1"/>
    </xf>
    <xf numFmtId="0" fontId="30" fillId="0" borderId="0" xfId="0" applyFont="1" applyProtection="1">
      <alignment vertical="center"/>
      <protection locked="0" hidden="1"/>
    </xf>
    <xf numFmtId="0" fontId="20" fillId="0" borderId="0" xfId="0" applyFont="1" applyProtection="1">
      <alignment vertical="center"/>
      <protection locked="0" hidden="1"/>
    </xf>
    <xf numFmtId="0" fontId="21" fillId="0" borderId="0" xfId="0" applyFont="1" applyProtection="1">
      <alignment vertical="center"/>
      <protection locked="0" hidden="1"/>
    </xf>
    <xf numFmtId="0" fontId="22" fillId="0" borderId="0" xfId="0" applyFont="1" applyProtection="1">
      <alignment vertical="center"/>
      <protection locked="0" hidden="1"/>
    </xf>
    <xf numFmtId="0" fontId="11" fillId="0" borderId="0" xfId="0" applyFont="1" applyAlignment="1" applyProtection="1">
      <alignment horizontal="right" vertical="center"/>
      <protection locked="0" hidden="1"/>
    </xf>
    <xf numFmtId="0" fontId="2" fillId="0" borderId="2" xfId="0" applyFont="1" applyBorder="1" applyProtection="1">
      <alignment vertical="center"/>
      <protection locked="0" hidden="1"/>
    </xf>
    <xf numFmtId="0" fontId="39" fillId="0" borderId="2" xfId="0" applyFont="1" applyBorder="1" applyAlignment="1" applyProtection="1">
      <alignment horizontal="center" vertical="center"/>
      <protection locked="0" hidden="1"/>
    </xf>
    <xf numFmtId="0" fontId="27" fillId="0" borderId="2" xfId="0" applyFont="1" applyBorder="1" applyAlignment="1" applyProtection="1">
      <alignment horizontal="center" vertical="center" shrinkToFit="1"/>
      <protection locked="0" hidden="1"/>
    </xf>
    <xf numFmtId="0" fontId="30" fillId="0" borderId="2" xfId="0" applyFont="1" applyBorder="1" applyAlignment="1" applyProtection="1">
      <alignment horizontal="left" vertical="center" shrinkToFit="1"/>
      <protection locked="0" hidden="1"/>
    </xf>
    <xf numFmtId="0" fontId="0" fillId="0" borderId="0" xfId="0" applyProtection="1">
      <alignment vertical="center"/>
      <protection locked="0" hidden="1"/>
    </xf>
    <xf numFmtId="0" fontId="2" fillId="0" borderId="2" xfId="0" applyFont="1" applyBorder="1" applyAlignment="1" applyProtection="1">
      <alignment vertical="center" shrinkToFit="1"/>
      <protection locked="0" hidden="1"/>
    </xf>
    <xf numFmtId="0" fontId="2" fillId="0" borderId="2" xfId="0" applyFont="1" applyBorder="1" applyAlignment="1" applyProtection="1">
      <alignment horizontal="center" vertical="center"/>
      <protection locked="0" hidden="1"/>
    </xf>
    <xf numFmtId="0" fontId="7" fillId="0" borderId="0" xfId="0" applyFont="1" applyProtection="1">
      <alignment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0" fontId="15" fillId="0" borderId="1" xfId="0" applyFont="1" applyBorder="1" applyAlignment="1" applyProtection="1">
      <alignment horizontal="center" vertical="center" shrinkToFit="1"/>
      <protection locked="0" hidden="1"/>
    </xf>
    <xf numFmtId="0" fontId="27" fillId="0" borderId="1" xfId="0" applyFont="1" applyBorder="1" applyAlignment="1" applyProtection="1">
      <alignment horizontal="left" vertical="center" shrinkToFit="1"/>
      <protection locked="0" hidden="1"/>
    </xf>
    <xf numFmtId="0" fontId="27" fillId="0" borderId="1" xfId="0" applyFont="1" applyBorder="1" applyAlignment="1" applyProtection="1">
      <alignment horizontal="center" vertical="center" shrinkToFit="1"/>
      <protection locked="0" hidden="1"/>
    </xf>
    <xf numFmtId="49" fontId="27" fillId="0" borderId="1" xfId="0" applyNumberFormat="1" applyFont="1" applyBorder="1" applyAlignment="1" applyProtection="1">
      <alignment horizontal="center" vertical="center" shrinkToFit="1"/>
      <protection locked="0" hidden="1"/>
    </xf>
    <xf numFmtId="0" fontId="27" fillId="0" borderId="0" xfId="0" applyFont="1" applyProtection="1">
      <alignment vertical="center"/>
      <protection locked="0" hidden="1"/>
    </xf>
    <xf numFmtId="0" fontId="8" fillId="0" borderId="0" xfId="1" applyFont="1" applyAlignment="1" applyProtection="1">
      <alignment vertical="center"/>
      <protection locked="0" hidden="1"/>
    </xf>
    <xf numFmtId="0" fontId="9" fillId="0" borderId="0" xfId="0" applyFont="1" applyProtection="1">
      <alignment vertical="center"/>
      <protection locked="0" hidden="1"/>
    </xf>
    <xf numFmtId="0" fontId="11" fillId="0" borderId="0" xfId="0" applyFont="1" applyProtection="1">
      <alignment vertical="center"/>
      <protection locked="0" hidden="1"/>
    </xf>
    <xf numFmtId="0" fontId="45" fillId="3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Protection="1">
      <alignment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 hidden="1"/>
    </xf>
    <xf numFmtId="0" fontId="13" fillId="0" borderId="1" xfId="0" applyFont="1" applyBorder="1" applyAlignment="1" applyProtection="1">
      <alignment horizontal="center" vertical="center"/>
      <protection locked="0" hidden="1"/>
    </xf>
    <xf numFmtId="0" fontId="13" fillId="0" borderId="17" xfId="0" applyFont="1" applyBorder="1" applyAlignment="1" applyProtection="1">
      <alignment horizontal="center" vertical="center"/>
      <protection locked="0" hidden="1"/>
    </xf>
    <xf numFmtId="0" fontId="25" fillId="0" borderId="23" xfId="0" applyFont="1" applyBorder="1" applyProtection="1">
      <alignment vertical="center"/>
      <protection locked="0" hidden="1"/>
    </xf>
    <xf numFmtId="0" fontId="25" fillId="0" borderId="17" xfId="0" applyFont="1" applyBorder="1" applyAlignment="1" applyProtection="1">
      <alignment horizontal="center" vertical="center"/>
      <protection locked="0" hidden="1"/>
    </xf>
    <xf numFmtId="0" fontId="25" fillId="0" borderId="19" xfId="0" applyFont="1" applyBorder="1" applyAlignment="1" applyProtection="1">
      <alignment horizontal="center" vertical="center"/>
      <protection locked="0" hidden="1"/>
    </xf>
    <xf numFmtId="0" fontId="35" fillId="0" borderId="2" xfId="1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0" xfId="1" applyFont="1" applyAlignment="1" applyProtection="1">
      <alignment horizontal="left" vertical="center"/>
    </xf>
    <xf numFmtId="0" fontId="27" fillId="0" borderId="26" xfId="0" applyFont="1" applyBorder="1">
      <alignment vertical="center"/>
    </xf>
    <xf numFmtId="0" fontId="27" fillId="0" borderId="2" xfId="0" applyFont="1" applyBorder="1">
      <alignment vertical="center"/>
    </xf>
    <xf numFmtId="0" fontId="30" fillId="0" borderId="27" xfId="0" applyFont="1" applyBorder="1" applyAlignment="1">
      <alignment horizontal="center" vertical="center"/>
    </xf>
    <xf numFmtId="0" fontId="30" fillId="0" borderId="26" xfId="0" applyFont="1" applyBorder="1">
      <alignment vertical="center"/>
    </xf>
    <xf numFmtId="0" fontId="30" fillId="0" borderId="2" xfId="0" applyFont="1" applyBorder="1">
      <alignment vertical="center"/>
    </xf>
    <xf numFmtId="0" fontId="27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8" fillId="0" borderId="0" xfId="1" applyFont="1" applyAlignment="1" applyProtection="1">
      <alignment horizontal="left" vertical="center"/>
      <protection locked="0" hidden="1"/>
    </xf>
    <xf numFmtId="0" fontId="2" fillId="0" borderId="24" xfId="0" applyFont="1" applyBorder="1" applyAlignment="1" applyProtection="1">
      <alignment horizontal="center" vertical="center"/>
      <protection locked="0" hidden="1"/>
    </xf>
    <xf numFmtId="0" fontId="2" fillId="0" borderId="25" xfId="0" applyFont="1" applyBorder="1" applyAlignment="1" applyProtection="1">
      <alignment horizontal="center" vertical="center"/>
      <protection locked="0" hidden="1"/>
    </xf>
    <xf numFmtId="0" fontId="38" fillId="0" borderId="24" xfId="0" applyFont="1" applyBorder="1" applyAlignment="1" applyProtection="1">
      <alignment horizontal="center" vertical="center"/>
      <protection locked="0" hidden="1"/>
    </xf>
    <xf numFmtId="0" fontId="38" fillId="0" borderId="25" xfId="0" applyFont="1" applyBorder="1" applyAlignment="1" applyProtection="1">
      <alignment horizontal="center" vertical="center"/>
      <protection locked="0" hidden="1"/>
    </xf>
    <xf numFmtId="0" fontId="30" fillId="0" borderId="2" xfId="0" applyFont="1" applyBorder="1" applyAlignment="1" applyProtection="1">
      <alignment horizontal="center" vertical="center" shrinkToFit="1"/>
      <protection locked="0" hidden="1"/>
    </xf>
    <xf numFmtId="0" fontId="27" fillId="0" borderId="26" xfId="0" applyFont="1" applyBorder="1" applyAlignment="1" applyProtection="1">
      <alignment horizontal="left" vertical="center" shrinkToFit="1"/>
      <protection locked="0" hidden="1"/>
    </xf>
    <xf numFmtId="0" fontId="27" fillId="0" borderId="2" xfId="0" applyFont="1" applyBorder="1" applyAlignment="1" applyProtection="1">
      <alignment horizontal="left" vertical="center" shrinkToFit="1"/>
      <protection locked="0" hidden="1"/>
    </xf>
    <xf numFmtId="0" fontId="27" fillId="0" borderId="27" xfId="0" applyFont="1" applyBorder="1" applyAlignment="1" applyProtection="1">
      <alignment horizontal="center" vertical="center" shrinkToFit="1"/>
      <protection locked="0" hidden="1"/>
    </xf>
    <xf numFmtId="0" fontId="37" fillId="0" borderId="2" xfId="0" applyFont="1" applyBorder="1" applyAlignment="1" applyProtection="1">
      <alignment horizontal="center" vertical="center" shrinkToFit="1"/>
      <protection locked="0" hidden="1"/>
    </xf>
    <xf numFmtId="0" fontId="30" fillId="0" borderId="27" xfId="0" applyFont="1" applyBorder="1" applyAlignment="1" applyProtection="1">
      <alignment horizontal="center" vertical="center" shrinkToFit="1"/>
      <protection locked="0" hidden="1"/>
    </xf>
    <xf numFmtId="0" fontId="34" fillId="0" borderId="5" xfId="0" applyFont="1" applyBorder="1">
      <alignment vertical="center"/>
    </xf>
    <xf numFmtId="0" fontId="34" fillId="0" borderId="6" xfId="0" applyFont="1" applyBorder="1">
      <alignment vertical="center"/>
    </xf>
    <xf numFmtId="0" fontId="34" fillId="0" borderId="7" xfId="0" applyFont="1" applyBorder="1">
      <alignment vertical="center"/>
    </xf>
    <xf numFmtId="0" fontId="34" fillId="0" borderId="11" xfId="0" applyFont="1" applyBorder="1">
      <alignment vertical="center"/>
    </xf>
    <xf numFmtId="0" fontId="34" fillId="0" borderId="12" xfId="0" applyFont="1" applyBorder="1">
      <alignment vertical="center"/>
    </xf>
    <xf numFmtId="0" fontId="34" fillId="0" borderId="13" xfId="0" applyFont="1" applyBorder="1">
      <alignment vertical="center"/>
    </xf>
    <xf numFmtId="0" fontId="34" fillId="0" borderId="14" xfId="0" applyFont="1" applyBorder="1">
      <alignment vertical="center"/>
    </xf>
    <xf numFmtId="0" fontId="34" fillId="0" borderId="0" xfId="0" applyFont="1">
      <alignment vertical="center"/>
    </xf>
    <xf numFmtId="0" fontId="34" fillId="0" borderId="8" xfId="0" applyFont="1" applyBorder="1">
      <alignment vertical="center"/>
    </xf>
    <xf numFmtId="0" fontId="34" fillId="0" borderId="9" xfId="0" applyFont="1" applyBorder="1">
      <alignment vertical="center"/>
    </xf>
    <xf numFmtId="0" fontId="34" fillId="0" borderId="2" xfId="0" applyFont="1" applyBorder="1">
      <alignment vertical="center"/>
    </xf>
    <xf numFmtId="0" fontId="34" fillId="0" borderId="10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 shrinkToFit="1"/>
    </xf>
    <xf numFmtId="0" fontId="41" fillId="0" borderId="5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 shrinkToFit="1"/>
    </xf>
    <xf numFmtId="0" fontId="41" fillId="0" borderId="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4" fillId="0" borderId="0" xfId="1" applyFont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aaa@eos.ocn.ne.jp" TargetMode="External"/><Relationship Id="rId1" Type="http://schemas.openxmlformats.org/officeDocument/2006/relationships/hyperlink" Target="mailto:chugoku.womens.sera.ekiden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hugoku.womens.sera.ekiden@gmail.com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hugoku.womens.sera.ekid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90BD-A3CB-476C-BEEC-26C16E26F316}">
  <sheetPr>
    <tabColor indexed="42"/>
  </sheetPr>
  <dimension ref="B1:S30"/>
  <sheetViews>
    <sheetView tabSelected="1" view="pageBreakPreview" zoomScaleNormal="100" zoomScaleSheetLayoutView="100" workbookViewId="0">
      <pane ySplit="5" topLeftCell="A6" activePane="bottomLeft" state="frozen"/>
      <selection pane="bottomLeft" activeCell="C3" sqref="C3"/>
    </sheetView>
  </sheetViews>
  <sheetFormatPr defaultColWidth="9" defaultRowHeight="13.5"/>
  <cols>
    <col min="1" max="1" width="1" style="1" customWidth="1"/>
    <col min="2" max="2" width="4.5" style="1" customWidth="1"/>
    <col min="3" max="3" width="12.25" style="1" customWidth="1"/>
    <col min="4" max="4" width="19.25" style="1" customWidth="1"/>
    <col min="5" max="5" width="17.5" style="1" customWidth="1"/>
    <col min="6" max="6" width="8.5" style="1" customWidth="1"/>
    <col min="7" max="7" width="14.125" style="1" customWidth="1"/>
    <col min="8" max="8" width="16.5" style="1" customWidth="1"/>
    <col min="9" max="9" width="6" style="1" customWidth="1"/>
    <col min="10" max="10" width="12.75" style="1" customWidth="1"/>
    <col min="11" max="12" width="17.125" style="1" customWidth="1"/>
    <col min="13" max="13" width="16" style="1" customWidth="1"/>
    <col min="14" max="14" width="19" style="1" customWidth="1"/>
    <col min="15" max="15" width="1.5" style="1" customWidth="1"/>
    <col min="16" max="16" width="9.5" style="1" customWidth="1"/>
    <col min="17" max="17" width="13.375" style="1" customWidth="1"/>
    <col min="18" max="18" width="4.375" style="1" customWidth="1"/>
    <col min="19" max="19" width="7.625" style="1" customWidth="1"/>
    <col min="20" max="16384" width="9" style="1"/>
  </cols>
  <sheetData>
    <row r="1" spans="2:19" ht="40.9" customHeight="1">
      <c r="C1" s="8" t="s">
        <v>121</v>
      </c>
      <c r="E1" s="117" t="str">
        <f>Q1&amp;"中国女子世羅駅伝競走大会　参加申込書"</f>
        <v>2026中国女子世羅駅伝競走大会　参加申込書</v>
      </c>
      <c r="F1" s="118"/>
      <c r="G1" s="118"/>
      <c r="H1" s="118"/>
      <c r="I1" s="119"/>
      <c r="J1" s="120" t="s">
        <v>36</v>
      </c>
      <c r="K1" s="119"/>
      <c r="L1" s="119"/>
      <c r="M1" s="119"/>
      <c r="P1" s="54" t="s">
        <v>123</v>
      </c>
      <c r="Q1" s="95">
        <v>2026</v>
      </c>
    </row>
    <row r="2" spans="2:19">
      <c r="Q2" s="57"/>
    </row>
    <row r="3" spans="2:19" ht="21.6" customHeight="1">
      <c r="C3" s="34"/>
      <c r="D3" s="35" t="s">
        <v>96</v>
      </c>
      <c r="P3" s="53" t="s">
        <v>128</v>
      </c>
      <c r="Q3" s="96" t="s">
        <v>129</v>
      </c>
    </row>
    <row r="4" spans="2:19" ht="10.9" customHeight="1"/>
    <row r="5" spans="2:19" ht="36" customHeight="1">
      <c r="E5" s="36" t="str">
        <f>Q1&amp;"中国女子世羅駅伝競走大会　参加申込書"</f>
        <v>2026中国女子世羅駅伝競走大会　参加申込書</v>
      </c>
      <c r="F5" s="37"/>
      <c r="G5" s="37"/>
      <c r="H5" s="37"/>
      <c r="I5" s="38"/>
      <c r="J5" s="38"/>
      <c r="P5" s="60" t="s">
        <v>132</v>
      </c>
      <c r="Q5" s="96" t="s">
        <v>131</v>
      </c>
      <c r="R5" s="61"/>
      <c r="S5" s="61"/>
    </row>
    <row r="6" spans="2:19" ht="14.45" customHeight="1"/>
    <row r="7" spans="2:19" ht="22.5" customHeight="1">
      <c r="C7" s="63" t="s">
        <v>14</v>
      </c>
      <c r="D7" s="111" t="s">
        <v>134</v>
      </c>
      <c r="E7" s="111"/>
      <c r="F7" s="111"/>
      <c r="L7" s="112" t="s">
        <v>11</v>
      </c>
      <c r="M7" s="114"/>
    </row>
    <row r="8" spans="2:19" ht="36" customHeight="1">
      <c r="B8" s="5" t="s">
        <v>0</v>
      </c>
      <c r="C8" s="5"/>
      <c r="D8" s="116" t="s">
        <v>116</v>
      </c>
      <c r="E8" s="116"/>
      <c r="F8" s="116"/>
      <c r="G8" s="50" t="s">
        <v>55</v>
      </c>
      <c r="L8" s="113"/>
      <c r="M8" s="115"/>
    </row>
    <row r="9" spans="2:19" ht="12.6" customHeight="1"/>
    <row r="10" spans="2:19" ht="30" customHeight="1">
      <c r="B10" s="5" t="s">
        <v>2</v>
      </c>
      <c r="C10" s="5"/>
      <c r="D10" s="39" t="s">
        <v>16</v>
      </c>
      <c r="E10" s="106" t="s">
        <v>117</v>
      </c>
      <c r="F10" s="107"/>
      <c r="G10" s="107"/>
      <c r="H10" s="107"/>
    </row>
    <row r="11" spans="2:19" ht="22.9" customHeight="1">
      <c r="J11" s="63" t="s">
        <v>14</v>
      </c>
      <c r="K11" s="108" t="s">
        <v>133</v>
      </c>
      <c r="L11" s="108"/>
      <c r="N11" s="6" t="s">
        <v>35</v>
      </c>
    </row>
    <row r="12" spans="2:19" ht="30" customHeight="1">
      <c r="B12" s="5" t="s">
        <v>1</v>
      </c>
      <c r="C12" s="5"/>
      <c r="D12" s="41"/>
      <c r="E12" s="109" t="s">
        <v>17</v>
      </c>
      <c r="F12" s="110"/>
      <c r="G12" s="110"/>
      <c r="H12" s="110"/>
      <c r="J12" s="5" t="s">
        <v>15</v>
      </c>
      <c r="K12" s="104" t="s">
        <v>118</v>
      </c>
      <c r="L12" s="104"/>
      <c r="N12" s="40" t="s">
        <v>30</v>
      </c>
    </row>
    <row r="13" spans="2:19" ht="13.15" customHeight="1"/>
    <row r="14" spans="2:19" ht="30" customHeight="1">
      <c r="B14" s="5" t="s">
        <v>3</v>
      </c>
      <c r="C14" s="5"/>
      <c r="D14" s="104" t="s">
        <v>18</v>
      </c>
      <c r="E14" s="104"/>
      <c r="F14"/>
      <c r="G14"/>
      <c r="J14" s="12" t="s">
        <v>12</v>
      </c>
      <c r="K14" s="104" t="s">
        <v>119</v>
      </c>
      <c r="L14" s="104"/>
      <c r="M14" s="13" t="s">
        <v>13</v>
      </c>
      <c r="N14" s="40" t="s">
        <v>68</v>
      </c>
    </row>
    <row r="15" spans="2:19" ht="12.6" customHeight="1"/>
    <row r="16" spans="2:19" ht="30" customHeight="1">
      <c r="B16" s="5" t="s">
        <v>95</v>
      </c>
      <c r="C16" s="5"/>
      <c r="D16" s="103" t="s">
        <v>19</v>
      </c>
      <c r="E16" s="104"/>
      <c r="F16" s="33"/>
      <c r="G16" s="33"/>
      <c r="H16" s="33"/>
      <c r="J16" s="12" t="s">
        <v>67</v>
      </c>
      <c r="K16" s="104" t="s">
        <v>120</v>
      </c>
      <c r="L16" s="104"/>
      <c r="M16" s="13" t="s">
        <v>13</v>
      </c>
      <c r="N16" s="40" t="s">
        <v>69</v>
      </c>
    </row>
    <row r="18" spans="2:17" s="2" customFormat="1" ht="45.6" customHeight="1">
      <c r="B18" s="3" t="s">
        <v>4</v>
      </c>
      <c r="C18" s="4" t="s">
        <v>143</v>
      </c>
      <c r="D18" s="3" t="s">
        <v>5</v>
      </c>
      <c r="E18" s="3" t="s">
        <v>14</v>
      </c>
      <c r="F18" s="4" t="s">
        <v>10</v>
      </c>
      <c r="G18" s="4" t="s">
        <v>9</v>
      </c>
      <c r="H18" s="4" t="s">
        <v>59</v>
      </c>
      <c r="I18" s="3" t="s">
        <v>6</v>
      </c>
      <c r="J18" s="7" t="s">
        <v>34</v>
      </c>
      <c r="K18" s="3" t="s">
        <v>7</v>
      </c>
      <c r="L18" s="3" t="s">
        <v>8</v>
      </c>
      <c r="M18" s="4" t="s">
        <v>61</v>
      </c>
    </row>
    <row r="19" spans="2:17" ht="39.6" customHeight="1">
      <c r="B19" s="3">
        <v>1</v>
      </c>
      <c r="C19" s="42"/>
      <c r="D19" s="43" t="s">
        <v>20</v>
      </c>
      <c r="E19" s="43" t="s">
        <v>97</v>
      </c>
      <c r="F19" s="44">
        <v>21</v>
      </c>
      <c r="G19" s="45">
        <v>35713</v>
      </c>
      <c r="H19" s="43" t="s">
        <v>23</v>
      </c>
      <c r="I19" s="44">
        <v>3</v>
      </c>
      <c r="J19" s="46" t="s">
        <v>98</v>
      </c>
      <c r="K19" s="46"/>
      <c r="L19" s="46" t="s">
        <v>99</v>
      </c>
      <c r="M19" s="44" t="s">
        <v>66</v>
      </c>
      <c r="Q19" s="1" t="s">
        <v>33</v>
      </c>
    </row>
    <row r="20" spans="2:17" ht="39.6" customHeight="1">
      <c r="B20" s="3">
        <v>2</v>
      </c>
      <c r="C20" s="42"/>
      <c r="D20" s="43" t="s">
        <v>70</v>
      </c>
      <c r="E20" s="43" t="s">
        <v>100</v>
      </c>
      <c r="F20" s="44">
        <v>27</v>
      </c>
      <c r="G20" s="45">
        <v>33585</v>
      </c>
      <c r="H20" s="43" t="s">
        <v>58</v>
      </c>
      <c r="I20" s="44">
        <v>2</v>
      </c>
      <c r="J20" s="46" t="s">
        <v>32</v>
      </c>
      <c r="K20" s="46" t="s">
        <v>101</v>
      </c>
      <c r="L20" s="46"/>
      <c r="M20" s="44" t="s">
        <v>65</v>
      </c>
      <c r="Q20" s="1" t="s">
        <v>137</v>
      </c>
    </row>
    <row r="21" spans="2:17" ht="39.6" customHeight="1">
      <c r="B21" s="3">
        <v>3</v>
      </c>
      <c r="C21" s="42"/>
      <c r="D21" s="43" t="s">
        <v>71</v>
      </c>
      <c r="E21" s="43" t="s">
        <v>102</v>
      </c>
      <c r="F21" s="44">
        <v>17</v>
      </c>
      <c r="G21" s="45">
        <v>36481</v>
      </c>
      <c r="H21" s="43" t="s">
        <v>25</v>
      </c>
      <c r="I21" s="44">
        <v>2</v>
      </c>
      <c r="J21" s="46" t="s">
        <v>32</v>
      </c>
      <c r="K21" s="46" t="s">
        <v>103</v>
      </c>
      <c r="L21" s="46"/>
      <c r="M21" s="44" t="s">
        <v>62</v>
      </c>
      <c r="Q21" s="1" t="s">
        <v>138</v>
      </c>
    </row>
    <row r="22" spans="2:17" ht="39.6" customHeight="1">
      <c r="B22" s="3">
        <v>4</v>
      </c>
      <c r="C22" s="42"/>
      <c r="D22" s="43" t="s">
        <v>72</v>
      </c>
      <c r="E22" s="43" t="s">
        <v>104</v>
      </c>
      <c r="F22" s="44">
        <v>13</v>
      </c>
      <c r="G22" s="45">
        <v>38616</v>
      </c>
      <c r="H22" s="43" t="s">
        <v>24</v>
      </c>
      <c r="I22" s="44">
        <v>1</v>
      </c>
      <c r="J22" s="46" t="s">
        <v>32</v>
      </c>
      <c r="K22" s="46" t="s">
        <v>105</v>
      </c>
      <c r="L22" s="46"/>
      <c r="M22" s="44"/>
    </row>
    <row r="23" spans="2:17" ht="39.6" customHeight="1">
      <c r="B23" s="3">
        <v>5</v>
      </c>
      <c r="C23" s="42"/>
      <c r="D23" s="43" t="s">
        <v>21</v>
      </c>
      <c r="E23" s="43" t="s">
        <v>106</v>
      </c>
      <c r="F23" s="44">
        <v>16</v>
      </c>
      <c r="G23" s="45">
        <v>37406</v>
      </c>
      <c r="H23" s="43" t="s">
        <v>26</v>
      </c>
      <c r="I23" s="44">
        <v>1</v>
      </c>
      <c r="J23" s="46" t="s">
        <v>32</v>
      </c>
      <c r="K23" s="46" t="s">
        <v>107</v>
      </c>
      <c r="L23" s="46"/>
      <c r="M23" s="44" t="s">
        <v>63</v>
      </c>
    </row>
    <row r="24" spans="2:17" ht="39.6" customHeight="1">
      <c r="B24" s="3">
        <v>6</v>
      </c>
      <c r="C24" s="42"/>
      <c r="D24" s="43" t="s">
        <v>22</v>
      </c>
      <c r="E24" s="43" t="s">
        <v>108</v>
      </c>
      <c r="F24" s="44">
        <v>17</v>
      </c>
      <c r="G24" s="45">
        <v>36992</v>
      </c>
      <c r="H24" s="43" t="s">
        <v>27</v>
      </c>
      <c r="I24" s="44">
        <v>2</v>
      </c>
      <c r="J24" s="46" t="s">
        <v>32</v>
      </c>
      <c r="K24" s="46" t="s">
        <v>109</v>
      </c>
      <c r="L24" s="46"/>
      <c r="M24" s="44" t="s">
        <v>63</v>
      </c>
    </row>
    <row r="25" spans="2:17" ht="39.6" customHeight="1">
      <c r="B25" s="3">
        <v>7</v>
      </c>
      <c r="C25" s="42"/>
      <c r="D25" s="43" t="s">
        <v>73</v>
      </c>
      <c r="E25" s="43" t="s">
        <v>110</v>
      </c>
      <c r="F25" s="44">
        <v>13</v>
      </c>
      <c r="G25" s="45">
        <v>38451</v>
      </c>
      <c r="H25" s="43" t="s">
        <v>28</v>
      </c>
      <c r="I25" s="44">
        <v>1</v>
      </c>
      <c r="J25" s="46" t="s">
        <v>32</v>
      </c>
      <c r="K25" s="46" t="s">
        <v>111</v>
      </c>
      <c r="L25" s="46"/>
      <c r="M25" s="44"/>
    </row>
    <row r="26" spans="2:17" ht="39.6" customHeight="1">
      <c r="B26" s="3">
        <v>8</v>
      </c>
      <c r="C26" s="42"/>
      <c r="D26" s="43" t="s">
        <v>74</v>
      </c>
      <c r="E26" s="43" t="s">
        <v>112</v>
      </c>
      <c r="F26" s="44">
        <v>14</v>
      </c>
      <c r="G26" s="45">
        <v>38207</v>
      </c>
      <c r="H26" s="43" t="s">
        <v>29</v>
      </c>
      <c r="I26" s="44">
        <v>2</v>
      </c>
      <c r="J26" s="46" t="s">
        <v>32</v>
      </c>
      <c r="K26" s="46" t="s">
        <v>113</v>
      </c>
      <c r="L26" s="46"/>
      <c r="M26" s="44"/>
    </row>
    <row r="27" spans="2:17" ht="39.6" customHeight="1">
      <c r="B27" s="3">
        <v>9</v>
      </c>
      <c r="C27" s="42"/>
      <c r="D27" s="43" t="s">
        <v>75</v>
      </c>
      <c r="E27" s="43" t="s">
        <v>114</v>
      </c>
      <c r="F27" s="44">
        <v>14</v>
      </c>
      <c r="G27" s="45">
        <v>38240</v>
      </c>
      <c r="H27" s="43" t="s">
        <v>29</v>
      </c>
      <c r="I27" s="44">
        <v>1</v>
      </c>
      <c r="J27" s="46" t="s">
        <v>32</v>
      </c>
      <c r="K27" s="46" t="s">
        <v>115</v>
      </c>
      <c r="L27" s="46"/>
      <c r="M27" s="44"/>
    </row>
    <row r="28" spans="2:17" ht="8.25" customHeight="1"/>
    <row r="29" spans="2:17" ht="21.75" customHeight="1">
      <c r="B29" s="28" t="s">
        <v>130</v>
      </c>
      <c r="L29" s="59"/>
      <c r="M29" s="59"/>
      <c r="N29" s="59"/>
    </row>
    <row r="30" spans="2:17" ht="29.45" customHeight="1">
      <c r="C30" s="28" t="s">
        <v>90</v>
      </c>
      <c r="D30" s="14"/>
      <c r="E30" s="14"/>
      <c r="F30" s="105" t="s">
        <v>89</v>
      </c>
      <c r="G30" s="105"/>
      <c r="H30" s="105"/>
      <c r="I30" s="105"/>
      <c r="J30" s="105"/>
    </row>
  </sheetData>
  <sheetProtection algorithmName="SHA-512" hashValue="YjHBMAdjaxc1GSI5rOv+LqpIrpaMR5WAsEDZpZHgBVVCYSzuhYw1N4TbthfSjufnyCSloRxjN7Mabzwi0Wj1vA==" saltValue="w6mzPpowRS05cvh1vPrKdg==" spinCount="100000" sheet="1" objects="1" scenarios="1"/>
  <mergeCells count="15">
    <mergeCell ref="D7:F7"/>
    <mergeCell ref="L7:L8"/>
    <mergeCell ref="M7:M8"/>
    <mergeCell ref="D8:F8"/>
    <mergeCell ref="E1:I1"/>
    <mergeCell ref="J1:M1"/>
    <mergeCell ref="D16:E16"/>
    <mergeCell ref="K16:L16"/>
    <mergeCell ref="F30:J30"/>
    <mergeCell ref="E10:H10"/>
    <mergeCell ref="K11:L11"/>
    <mergeCell ref="E12:H12"/>
    <mergeCell ref="K12:L12"/>
    <mergeCell ref="D14:E14"/>
    <mergeCell ref="K14:L14"/>
  </mergeCells>
  <phoneticPr fontId="1"/>
  <conditionalFormatting sqref="C19:M27">
    <cfRule type="cellIs" dxfId="8" priority="3" operator="equal">
      <formula>""</formula>
    </cfRule>
  </conditionalFormatting>
  <conditionalFormatting sqref="D7:F8">
    <cfRule type="cellIs" dxfId="7" priority="1" operator="equal">
      <formula>""</formula>
    </cfRule>
  </conditionalFormatting>
  <conditionalFormatting sqref="D10:H10 K11:L12 D12:H12 N12 D14:E14 K14:L14 N14 D16:E16 K16:L16 N16">
    <cfRule type="cellIs" dxfId="6" priority="2" operator="equal">
      <formula>""</formula>
    </cfRule>
  </conditionalFormatting>
  <dataValidations count="2">
    <dataValidation imeMode="off" allowBlank="1" showInputMessage="1" showErrorMessage="1" sqref="D16:E16 D10 D12 D14:E14 N12 N14 N16" xr:uid="{F67C6F58-FE78-483D-A926-EBCA69BB23AC}"/>
    <dataValidation type="list" allowBlank="1" showInputMessage="1" showErrorMessage="1" sqref="C19:C27" xr:uid="{C53230CA-16E8-4513-BF76-25107251D23C}">
      <formula1>$Q$19:$Q$21</formula1>
    </dataValidation>
  </dataValidations>
  <hyperlinks>
    <hyperlink ref="F30" r:id="rId1" xr:uid="{580077D1-03D2-4FE8-93A6-08EB94595877}"/>
    <hyperlink ref="D16" r:id="rId2" xr:uid="{92E7ED44-1FDD-40F0-98AD-F06780B0F1B0}"/>
  </hyperlinks>
  <printOptions horizontalCentered="1"/>
  <pageMargins left="0.19685039370078741" right="0.19685039370078741" top="0.19685039370078741" bottom="0" header="0.51181102362204722" footer="0.51181102362204722"/>
  <pageSetup paperSize="9" scale="71" orientation="landscape" horizontalDpi="300" verticalDpi="30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96D7-5BA5-4089-BCBF-B8E3B8FE7881}">
  <sheetPr>
    <tabColor indexed="14"/>
  </sheetPr>
  <dimension ref="B2:W29"/>
  <sheetViews>
    <sheetView view="pageBreakPreview" zoomScaleNormal="100" zoomScaleSheetLayoutView="100" workbookViewId="0">
      <pane ySplit="4" topLeftCell="A5" activePane="bottomLeft" state="frozen"/>
      <selection pane="bottomLeft" activeCell="N10" sqref="N10"/>
    </sheetView>
  </sheetViews>
  <sheetFormatPr defaultColWidth="9" defaultRowHeight="13.5"/>
  <cols>
    <col min="1" max="1" width="1" style="1" customWidth="1"/>
    <col min="2" max="2" width="4.5" style="69" customWidth="1"/>
    <col min="3" max="3" width="12.125" style="69" customWidth="1"/>
    <col min="4" max="4" width="22.125" style="69" customWidth="1"/>
    <col min="5" max="5" width="17.5" style="69" customWidth="1"/>
    <col min="6" max="6" width="8.5" style="69" customWidth="1"/>
    <col min="7" max="7" width="18.125" style="69" customWidth="1"/>
    <col min="8" max="8" width="17.125" style="69" customWidth="1"/>
    <col min="9" max="9" width="6" style="69" customWidth="1"/>
    <col min="10" max="10" width="14.5" style="69" customWidth="1"/>
    <col min="11" max="12" width="16.375" style="69" customWidth="1"/>
    <col min="13" max="13" width="17.125" style="69" customWidth="1"/>
    <col min="14" max="14" width="21.125" style="69" customWidth="1"/>
    <col min="15" max="15" width="1.5" style="1" customWidth="1"/>
    <col min="16" max="18" width="9" style="1"/>
    <col min="19" max="19" width="7.625" style="1" customWidth="1"/>
    <col min="20" max="20" width="17" style="2" customWidth="1"/>
    <col min="21" max="21" width="7.625" style="2" customWidth="1"/>
    <col min="22" max="23" width="17" style="2" customWidth="1"/>
    <col min="24" max="16384" width="9" style="1"/>
  </cols>
  <sheetData>
    <row r="2" spans="2:23" ht="21.6" customHeight="1">
      <c r="C2" s="70"/>
      <c r="D2" s="71" t="s">
        <v>96</v>
      </c>
    </row>
    <row r="3" spans="2:23" ht="10.9" customHeight="1"/>
    <row r="4" spans="2:23" ht="36" customHeight="1">
      <c r="E4" s="72" t="str">
        <f>記入例!Q1&amp;"中国女子世羅駅伝競走大会　参加申込書"</f>
        <v>2026中国女子世羅駅伝競走大会　参加申込書</v>
      </c>
      <c r="F4" s="73"/>
      <c r="G4" s="73"/>
      <c r="H4" s="73"/>
      <c r="I4" s="74"/>
      <c r="J4" s="74"/>
    </row>
    <row r="5" spans="2:23" ht="10.9" customHeight="1">
      <c r="W5" s="2">
        <v>33613</v>
      </c>
    </row>
    <row r="6" spans="2:23" ht="22.5" customHeight="1">
      <c r="C6" s="75" t="s">
        <v>14</v>
      </c>
      <c r="D6" s="129"/>
      <c r="E6" s="129"/>
      <c r="F6" s="129"/>
      <c r="L6" s="122" t="s">
        <v>11</v>
      </c>
      <c r="M6" s="124"/>
      <c r="S6" s="64" t="str">
        <f>IF(M$6="","",M$6)</f>
        <v/>
      </c>
      <c r="T6" s="65" t="str">
        <f>IF(D7="","",D7)</f>
        <v/>
      </c>
      <c r="U6" s="66"/>
      <c r="V6" s="67" t="s">
        <v>135</v>
      </c>
      <c r="W6" s="67" t="s">
        <v>136</v>
      </c>
    </row>
    <row r="7" spans="2:23" ht="36" customHeight="1">
      <c r="B7" s="76" t="s">
        <v>0</v>
      </c>
      <c r="C7" s="76"/>
      <c r="D7" s="130"/>
      <c r="E7" s="130"/>
      <c r="F7" s="130"/>
      <c r="G7" s="77" t="s">
        <v>55</v>
      </c>
      <c r="L7" s="123"/>
      <c r="M7" s="125"/>
      <c r="S7" s="64" t="str">
        <f t="shared" ref="S7:S16" si="0">IF(M$6="","",M$6)</f>
        <v/>
      </c>
      <c r="T7" s="67" t="str">
        <f>IF(D18="","",D18)</f>
        <v/>
      </c>
      <c r="U7" s="67" t="str">
        <f>IF(F18="","",F18)</f>
        <v/>
      </c>
      <c r="V7" s="67" t="str">
        <f>IF(E18="","",E18)</f>
        <v/>
      </c>
      <c r="W7" s="67" t="str">
        <f>IF(H18="","",IF(I18="",H18,H18&amp;"･"&amp;I18))</f>
        <v/>
      </c>
    </row>
    <row r="8" spans="2:23" ht="12.6" customHeight="1">
      <c r="S8" s="64" t="str">
        <f t="shared" si="0"/>
        <v/>
      </c>
      <c r="T8" s="67" t="str">
        <f t="shared" ref="T8:T15" si="1">IF(D19="","",D19)</f>
        <v/>
      </c>
      <c r="U8" s="67" t="str">
        <f t="shared" ref="U8:U15" si="2">IF(F19="","",F19)</f>
        <v/>
      </c>
      <c r="V8" s="67" t="str">
        <f t="shared" ref="V8:V15" si="3">IF(E19="","",E19)</f>
        <v/>
      </c>
      <c r="W8" s="67" t="str">
        <f t="shared" ref="W8:W15" si="4">IF(H19="","",IF(I19="",H19,H19&amp;"･"&amp;I19))</f>
        <v/>
      </c>
    </row>
    <row r="9" spans="2:23" ht="30" customHeight="1">
      <c r="B9" s="76" t="s">
        <v>2</v>
      </c>
      <c r="C9" s="76"/>
      <c r="D9" s="78"/>
      <c r="E9" s="127"/>
      <c r="F9" s="128"/>
      <c r="G9" s="128"/>
      <c r="H9" s="128"/>
      <c r="S9" s="64" t="str">
        <f t="shared" si="0"/>
        <v/>
      </c>
      <c r="T9" s="67" t="str">
        <f t="shared" si="1"/>
        <v/>
      </c>
      <c r="U9" s="67" t="str">
        <f t="shared" si="2"/>
        <v/>
      </c>
      <c r="V9" s="67" t="str">
        <f t="shared" si="3"/>
        <v/>
      </c>
      <c r="W9" s="67" t="str">
        <f t="shared" si="4"/>
        <v/>
      </c>
    </row>
    <row r="10" spans="2:23" ht="22.9" customHeight="1">
      <c r="J10" s="75" t="s">
        <v>14</v>
      </c>
      <c r="K10" s="131"/>
      <c r="L10" s="131"/>
      <c r="N10" s="94" t="s">
        <v>35</v>
      </c>
      <c r="S10" s="64" t="str">
        <f t="shared" si="0"/>
        <v/>
      </c>
      <c r="T10" s="67" t="str">
        <f t="shared" si="1"/>
        <v/>
      </c>
      <c r="U10" s="67" t="str">
        <f t="shared" si="2"/>
        <v/>
      </c>
      <c r="V10" s="67" t="str">
        <f t="shared" si="3"/>
        <v/>
      </c>
      <c r="W10" s="67" t="str">
        <f t="shared" si="4"/>
        <v/>
      </c>
    </row>
    <row r="11" spans="2:23" ht="30" customHeight="1">
      <c r="B11" s="76" t="s">
        <v>1</v>
      </c>
      <c r="C11" s="76"/>
      <c r="D11" s="78"/>
      <c r="E11" s="127"/>
      <c r="F11" s="128"/>
      <c r="G11" s="128"/>
      <c r="H11" s="128"/>
      <c r="J11" s="76" t="s">
        <v>15</v>
      </c>
      <c r="K11" s="126"/>
      <c r="L11" s="126"/>
      <c r="N11" s="79"/>
      <c r="S11" s="64" t="str">
        <f t="shared" si="0"/>
        <v/>
      </c>
      <c r="T11" s="67" t="str">
        <f t="shared" si="1"/>
        <v/>
      </c>
      <c r="U11" s="67" t="str">
        <f t="shared" si="2"/>
        <v/>
      </c>
      <c r="V11" s="67" t="str">
        <f t="shared" si="3"/>
        <v/>
      </c>
      <c r="W11" s="67" t="str">
        <f t="shared" si="4"/>
        <v/>
      </c>
    </row>
    <row r="12" spans="2:23" ht="16.149999999999999" customHeight="1">
      <c r="S12" s="64" t="str">
        <f t="shared" si="0"/>
        <v/>
      </c>
      <c r="T12" s="67" t="str">
        <f t="shared" si="1"/>
        <v/>
      </c>
      <c r="U12" s="67" t="str">
        <f t="shared" si="2"/>
        <v/>
      </c>
      <c r="V12" s="67" t="str">
        <f t="shared" si="3"/>
        <v/>
      </c>
      <c r="W12" s="67" t="str">
        <f t="shared" si="4"/>
        <v/>
      </c>
    </row>
    <row r="13" spans="2:23" ht="30" customHeight="1">
      <c r="B13" s="76" t="s">
        <v>3</v>
      </c>
      <c r="C13" s="76"/>
      <c r="D13" s="126"/>
      <c r="E13" s="126"/>
      <c r="F13" s="80"/>
      <c r="G13" s="80"/>
      <c r="J13" s="81" t="s">
        <v>12</v>
      </c>
      <c r="K13" s="126"/>
      <c r="L13" s="126"/>
      <c r="M13" s="82" t="s">
        <v>13</v>
      </c>
      <c r="N13" s="79"/>
      <c r="S13" s="64" t="str">
        <f t="shared" si="0"/>
        <v/>
      </c>
      <c r="T13" s="67" t="str">
        <f t="shared" si="1"/>
        <v/>
      </c>
      <c r="U13" s="67" t="str">
        <f t="shared" si="2"/>
        <v/>
      </c>
      <c r="V13" s="67" t="str">
        <f t="shared" si="3"/>
        <v/>
      </c>
      <c r="W13" s="67" t="str">
        <f t="shared" si="4"/>
        <v/>
      </c>
    </row>
    <row r="14" spans="2:23" ht="16.899999999999999" customHeight="1">
      <c r="S14" s="64" t="str">
        <f t="shared" si="0"/>
        <v/>
      </c>
      <c r="T14" s="67" t="str">
        <f t="shared" si="1"/>
        <v/>
      </c>
      <c r="U14" s="67" t="str">
        <f t="shared" si="2"/>
        <v/>
      </c>
      <c r="V14" s="67" t="str">
        <f t="shared" si="3"/>
        <v/>
      </c>
      <c r="W14" s="67" t="str">
        <f t="shared" si="4"/>
        <v/>
      </c>
    </row>
    <row r="15" spans="2:23" ht="30" customHeight="1">
      <c r="B15" s="76" t="s">
        <v>95</v>
      </c>
      <c r="C15" s="76"/>
      <c r="D15" s="126"/>
      <c r="E15" s="126"/>
      <c r="F15" s="83"/>
      <c r="G15" s="83"/>
      <c r="H15" s="83"/>
      <c r="J15" s="81" t="s">
        <v>67</v>
      </c>
      <c r="K15" s="126"/>
      <c r="L15" s="126"/>
      <c r="M15" s="82" t="s">
        <v>13</v>
      </c>
      <c r="N15" s="79"/>
      <c r="S15" s="64" t="str">
        <f t="shared" si="0"/>
        <v/>
      </c>
      <c r="T15" s="67" t="str">
        <f t="shared" si="1"/>
        <v/>
      </c>
      <c r="U15" s="67" t="str">
        <f t="shared" si="2"/>
        <v/>
      </c>
      <c r="V15" s="67" t="str">
        <f t="shared" si="3"/>
        <v/>
      </c>
      <c r="W15" s="67" t="str">
        <f t="shared" si="4"/>
        <v/>
      </c>
    </row>
    <row r="16" spans="2:23">
      <c r="S16" s="64" t="str">
        <f t="shared" si="0"/>
        <v/>
      </c>
      <c r="T16" s="68" t="str">
        <f>IF(K11="","",K11)</f>
        <v/>
      </c>
      <c r="U16" s="66"/>
      <c r="V16" s="67" t="str">
        <f>IF(K10="","",K10)</f>
        <v/>
      </c>
      <c r="W16" s="67"/>
    </row>
    <row r="17" spans="2:23" s="2" customFormat="1" ht="39" customHeight="1">
      <c r="B17" s="84" t="s">
        <v>4</v>
      </c>
      <c r="C17" s="85" t="s">
        <v>142</v>
      </c>
      <c r="D17" s="84" t="s">
        <v>5</v>
      </c>
      <c r="E17" s="84" t="s">
        <v>14</v>
      </c>
      <c r="F17" s="85" t="s">
        <v>10</v>
      </c>
      <c r="G17" s="85" t="s">
        <v>9</v>
      </c>
      <c r="H17" s="85" t="s">
        <v>59</v>
      </c>
      <c r="I17" s="84" t="s">
        <v>6</v>
      </c>
      <c r="J17" s="86" t="s">
        <v>34</v>
      </c>
      <c r="K17" s="84" t="s">
        <v>7</v>
      </c>
      <c r="L17" s="84" t="s">
        <v>8</v>
      </c>
      <c r="M17" s="85" t="s">
        <v>61</v>
      </c>
    </row>
    <row r="18" spans="2:23" ht="42" customHeight="1">
      <c r="B18" s="84">
        <v>1</v>
      </c>
      <c r="C18" s="87"/>
      <c r="D18" s="88"/>
      <c r="E18" s="88"/>
      <c r="F18" s="89"/>
      <c r="G18" s="90"/>
      <c r="H18" s="88"/>
      <c r="I18" s="89"/>
      <c r="J18" s="90"/>
      <c r="K18" s="90"/>
      <c r="L18" s="90"/>
      <c r="M18" s="88"/>
      <c r="Q18" s="1" t="s">
        <v>139</v>
      </c>
      <c r="T18" s="1"/>
      <c r="U18" s="1"/>
      <c r="V18" s="1"/>
      <c r="W18" s="1"/>
    </row>
    <row r="19" spans="2:23" ht="42" customHeight="1">
      <c r="B19" s="84">
        <v>2</v>
      </c>
      <c r="C19" s="87"/>
      <c r="D19" s="88"/>
      <c r="E19" s="88"/>
      <c r="F19" s="89"/>
      <c r="G19" s="90"/>
      <c r="H19" s="88"/>
      <c r="I19" s="89"/>
      <c r="J19" s="90"/>
      <c r="K19" s="90"/>
      <c r="L19" s="90"/>
      <c r="M19" s="88"/>
      <c r="Q19" s="1" t="s">
        <v>140</v>
      </c>
      <c r="T19" s="1"/>
      <c r="U19" s="1"/>
      <c r="V19" s="1"/>
      <c r="W19" s="1"/>
    </row>
    <row r="20" spans="2:23" ht="42" customHeight="1">
      <c r="B20" s="84">
        <v>3</v>
      </c>
      <c r="C20" s="87"/>
      <c r="D20" s="88"/>
      <c r="E20" s="88"/>
      <c r="F20" s="89"/>
      <c r="G20" s="90"/>
      <c r="H20" s="88"/>
      <c r="I20" s="89"/>
      <c r="J20" s="90"/>
      <c r="K20" s="90"/>
      <c r="L20" s="90"/>
      <c r="M20" s="88"/>
      <c r="Q20" s="1" t="s">
        <v>141</v>
      </c>
      <c r="T20" s="1"/>
      <c r="U20" s="1"/>
      <c r="V20" s="1"/>
      <c r="W20" s="1"/>
    </row>
    <row r="21" spans="2:23" ht="42" customHeight="1">
      <c r="B21" s="84">
        <v>4</v>
      </c>
      <c r="C21" s="87"/>
      <c r="D21" s="88"/>
      <c r="E21" s="88"/>
      <c r="F21" s="89"/>
      <c r="G21" s="90"/>
      <c r="H21" s="88"/>
      <c r="I21" s="89"/>
      <c r="J21" s="90"/>
      <c r="K21" s="90"/>
      <c r="L21" s="90"/>
      <c r="M21" s="88"/>
      <c r="T21" s="1"/>
      <c r="U21" s="1"/>
      <c r="V21" s="1"/>
      <c r="W21" s="1"/>
    </row>
    <row r="22" spans="2:23" ht="42" customHeight="1">
      <c r="B22" s="84">
        <v>5</v>
      </c>
      <c r="C22" s="87"/>
      <c r="D22" s="88"/>
      <c r="E22" s="88"/>
      <c r="F22" s="89"/>
      <c r="G22" s="90"/>
      <c r="H22" s="88"/>
      <c r="I22" s="89"/>
      <c r="J22" s="90"/>
      <c r="K22" s="90"/>
      <c r="L22" s="90"/>
      <c r="M22" s="88"/>
      <c r="T22" s="1"/>
      <c r="U22" s="1"/>
      <c r="V22" s="1"/>
      <c r="W22" s="1"/>
    </row>
    <row r="23" spans="2:23" ht="42" customHeight="1">
      <c r="B23" s="84">
        <v>6</v>
      </c>
      <c r="C23" s="87"/>
      <c r="D23" s="88"/>
      <c r="E23" s="88"/>
      <c r="F23" s="89"/>
      <c r="G23" s="90"/>
      <c r="H23" s="88"/>
      <c r="I23" s="89"/>
      <c r="J23" s="90"/>
      <c r="K23" s="90"/>
      <c r="L23" s="90"/>
      <c r="M23" s="88"/>
      <c r="T23" s="1"/>
      <c r="U23" s="1"/>
      <c r="V23" s="1"/>
      <c r="W23" s="1"/>
    </row>
    <row r="24" spans="2:23" ht="42" customHeight="1">
      <c r="B24" s="84">
        <v>7</v>
      </c>
      <c r="C24" s="87"/>
      <c r="D24" s="88"/>
      <c r="E24" s="88"/>
      <c r="F24" s="89"/>
      <c r="G24" s="90"/>
      <c r="H24" s="88"/>
      <c r="I24" s="89"/>
      <c r="J24" s="90"/>
      <c r="K24" s="90"/>
      <c r="L24" s="90"/>
      <c r="M24" s="88"/>
      <c r="T24" s="1"/>
      <c r="U24" s="1"/>
      <c r="V24" s="1"/>
      <c r="W24" s="1"/>
    </row>
    <row r="25" spans="2:23" ht="42" customHeight="1">
      <c r="B25" s="84">
        <v>8</v>
      </c>
      <c r="C25" s="87"/>
      <c r="D25" s="88"/>
      <c r="E25" s="88"/>
      <c r="F25" s="89"/>
      <c r="G25" s="90"/>
      <c r="H25" s="88"/>
      <c r="I25" s="89"/>
      <c r="J25" s="90"/>
      <c r="K25" s="90"/>
      <c r="L25" s="90"/>
      <c r="M25" s="88"/>
      <c r="T25" s="1"/>
      <c r="U25" s="1"/>
      <c r="V25" s="1"/>
      <c r="W25" s="1"/>
    </row>
    <row r="26" spans="2:23" ht="42" customHeight="1">
      <c r="B26" s="84">
        <v>9</v>
      </c>
      <c r="C26" s="87"/>
      <c r="D26" s="88"/>
      <c r="E26" s="88"/>
      <c r="F26" s="89"/>
      <c r="G26" s="90"/>
      <c r="H26" s="88"/>
      <c r="I26" s="89"/>
      <c r="J26" s="90"/>
      <c r="K26" s="90"/>
      <c r="L26" s="90"/>
      <c r="M26" s="88"/>
      <c r="T26" s="1"/>
      <c r="U26" s="1"/>
      <c r="V26" s="1"/>
      <c r="W26" s="1"/>
    </row>
    <row r="27" spans="2:23" ht="8.25" customHeight="1">
      <c r="T27" s="1"/>
      <c r="U27" s="1"/>
      <c r="V27" s="1"/>
      <c r="W27" s="1"/>
    </row>
    <row r="28" spans="2:23" ht="21.75" customHeight="1">
      <c r="C28" s="91" t="s">
        <v>130</v>
      </c>
      <c r="L28" s="92"/>
      <c r="M28" s="92"/>
      <c r="N28" s="92"/>
    </row>
    <row r="29" spans="2:23" ht="29.45" customHeight="1">
      <c r="C29" s="91" t="s">
        <v>90</v>
      </c>
      <c r="D29" s="93"/>
      <c r="E29" s="93"/>
      <c r="F29" s="121" t="s">
        <v>89</v>
      </c>
      <c r="G29" s="121"/>
      <c r="H29" s="121"/>
      <c r="I29" s="121"/>
      <c r="J29" s="121"/>
    </row>
  </sheetData>
  <mergeCells count="13">
    <mergeCell ref="F29:J29"/>
    <mergeCell ref="L6:L7"/>
    <mergeCell ref="M6:M7"/>
    <mergeCell ref="D13:E13"/>
    <mergeCell ref="D15:E15"/>
    <mergeCell ref="E11:H11"/>
    <mergeCell ref="K11:L11"/>
    <mergeCell ref="K13:L13"/>
    <mergeCell ref="K15:L15"/>
    <mergeCell ref="D6:F6"/>
    <mergeCell ref="D7:F7"/>
    <mergeCell ref="E9:H9"/>
    <mergeCell ref="K10:L10"/>
  </mergeCells>
  <phoneticPr fontId="1"/>
  <conditionalFormatting sqref="C18:M26">
    <cfRule type="cellIs" dxfId="5" priority="7" operator="equal">
      <formula>""</formula>
    </cfRule>
  </conditionalFormatting>
  <conditionalFormatting sqref="D6:F7">
    <cfRule type="cellIs" dxfId="4" priority="4" operator="equal">
      <formula>""</formula>
    </cfRule>
  </conditionalFormatting>
  <conditionalFormatting sqref="D9:H9">
    <cfRule type="cellIs" dxfId="3" priority="3" operator="equal">
      <formula>""</formula>
    </cfRule>
  </conditionalFormatting>
  <conditionalFormatting sqref="D11:H11">
    <cfRule type="cellIs" dxfId="2" priority="2" operator="equal">
      <formula>""</formula>
    </cfRule>
  </conditionalFormatting>
  <conditionalFormatting sqref="K10:L11 N11 D13:E13 K13:L13 N13 D15:E15 K15:L15 N15">
    <cfRule type="cellIs" dxfId="1" priority="1" operator="equal">
      <formula>""</formula>
    </cfRule>
  </conditionalFormatting>
  <dataValidations count="5">
    <dataValidation imeMode="halfKatakana" allowBlank="1" showInputMessage="1" showErrorMessage="1" sqref="E18:E26 D6:F6 K10:L10" xr:uid="{9E3129CD-B6F7-4C66-B0A3-C56DAE78C7DF}"/>
    <dataValidation imeMode="off" allowBlank="1" showInputMessage="1" showErrorMessage="1" sqref="F18:G26 D9 D11 D13:E13 D15:E15 N11 N13 N15 U6 U16 I18:L26" xr:uid="{7849B4A6-A416-472B-820D-0E8D1806EC62}"/>
    <dataValidation imeMode="on" allowBlank="1" showInputMessage="1" showErrorMessage="1" sqref="D18:D26 M18:M26 H18:H26" xr:uid="{82D5C4ED-EE23-40C6-A584-BCFBFAC88800}"/>
    <dataValidation imeMode="hiragana" allowBlank="1" showInputMessage="1" showErrorMessage="1" sqref="D7:F7 K13:L13 K11:L11 K15:L15 E11:H11 E9:H9 T6 T16" xr:uid="{C61D9E16-60B6-4FD2-A532-3834B471F0F7}"/>
    <dataValidation type="list" allowBlank="1" showInputMessage="1" showErrorMessage="1" sqref="C18:C26" xr:uid="{5CEAA802-E2D7-41AA-BD4B-68D30733D7B1}">
      <formula1>$Q$18:$Q$20</formula1>
    </dataValidation>
  </dataValidations>
  <hyperlinks>
    <hyperlink ref="F29" r:id="rId1" xr:uid="{CC49E6D1-48B9-4AEB-8EBA-FEBC6140814E}"/>
  </hyperlinks>
  <printOptions horizontalCentered="1"/>
  <pageMargins left="0.39370078740157483" right="0.39370078740157483" top="0.6692913385826772" bottom="0.27559055118110237" header="0.51181102362204722" footer="0.51181102362204722"/>
  <pageSetup paperSize="9" scale="71" orientation="landscape" horizontalDpi="300" verticalDpi="300" r:id="rId2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X37"/>
  <sheetViews>
    <sheetView zoomScaleNormal="100" zoomScaleSheetLayoutView="100" workbookViewId="0">
      <selection activeCell="S16" sqref="S16"/>
    </sheetView>
  </sheetViews>
  <sheetFormatPr defaultRowHeight="13.5"/>
  <cols>
    <col min="1" max="1" width="3.125" customWidth="1"/>
    <col min="2" max="3" width="4.875" customWidth="1"/>
    <col min="4" max="4" width="6.125" customWidth="1"/>
    <col min="5" max="24" width="3.125" customWidth="1"/>
    <col min="25" max="25" width="1.5" customWidth="1"/>
  </cols>
  <sheetData>
    <row r="1" spans="1:23" ht="7.9" customHeight="1"/>
    <row r="2" spans="1:23" ht="21">
      <c r="D2" s="58" t="str">
        <f>記入例!Q1&amp;"中国女子世羅駅伝大会"</f>
        <v>2026中国女子世羅駅伝大会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3" ht="27" customHeight="1">
      <c r="E3" s="14" t="s">
        <v>43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6" spans="1:23" ht="26.25" customHeight="1">
      <c r="A6" s="11">
        <v>1</v>
      </c>
      <c r="B6" s="11" t="s">
        <v>44</v>
      </c>
      <c r="I6" s="132"/>
      <c r="J6" s="133"/>
      <c r="K6" s="133"/>
      <c r="L6" s="133"/>
      <c r="M6" s="133"/>
      <c r="N6" s="133"/>
      <c r="O6" s="133"/>
      <c r="P6" s="133"/>
      <c r="Q6" s="134"/>
    </row>
    <row r="9" spans="1:23" ht="26.25" customHeight="1">
      <c r="A9" s="11">
        <v>2</v>
      </c>
      <c r="B9" s="11" t="s">
        <v>45</v>
      </c>
      <c r="I9" s="135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7"/>
    </row>
    <row r="10" spans="1:23">
      <c r="I10" s="138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40"/>
    </row>
    <row r="11" spans="1:23">
      <c r="I11" s="138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40"/>
    </row>
    <row r="12" spans="1:23">
      <c r="I12" s="141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3"/>
    </row>
    <row r="15" spans="1:23" ht="26.25" customHeight="1">
      <c r="A15" s="11">
        <v>3</v>
      </c>
      <c r="B15" s="11" t="s">
        <v>46</v>
      </c>
    </row>
    <row r="16" spans="1:23" ht="30" customHeight="1">
      <c r="A16" s="11"/>
      <c r="B16" s="144" t="s">
        <v>31</v>
      </c>
      <c r="C16" s="145"/>
      <c r="D16" s="146"/>
      <c r="E16" s="135"/>
      <c r="F16" s="137"/>
    </row>
    <row r="17" spans="1:24" ht="21.6" customHeight="1">
      <c r="A17" s="11"/>
      <c r="B17" s="147" t="s">
        <v>47</v>
      </c>
      <c r="C17" s="148"/>
      <c r="D17" s="149"/>
      <c r="E17" s="132"/>
      <c r="F17" s="133"/>
      <c r="G17" s="133"/>
      <c r="H17" s="133"/>
      <c r="I17" s="133"/>
      <c r="J17" s="133"/>
      <c r="K17" s="133"/>
      <c r="L17" s="133"/>
      <c r="M17" s="133"/>
      <c r="N17" s="133"/>
      <c r="O17" s="134"/>
    </row>
    <row r="18" spans="1:24" ht="30" customHeight="1">
      <c r="A18" s="11"/>
      <c r="B18" s="144" t="s">
        <v>48</v>
      </c>
      <c r="C18" s="145"/>
      <c r="D18" s="146"/>
      <c r="E18" s="132"/>
      <c r="F18" s="133"/>
      <c r="G18" s="133"/>
      <c r="H18" s="133"/>
      <c r="I18" s="133"/>
      <c r="J18" s="133"/>
      <c r="K18" s="133"/>
      <c r="L18" s="133"/>
      <c r="M18" s="133"/>
      <c r="N18" s="133"/>
      <c r="O18" s="134"/>
    </row>
    <row r="19" spans="1:24" ht="30" customHeight="1">
      <c r="A19" s="11"/>
      <c r="B19" s="144" t="s">
        <v>49</v>
      </c>
      <c r="C19" s="145"/>
      <c r="D19" s="146"/>
      <c r="E19" s="132"/>
      <c r="F19" s="133"/>
      <c r="G19" s="133"/>
      <c r="H19" s="134"/>
    </row>
    <row r="20" spans="1:24" ht="30" customHeight="1">
      <c r="A20" s="11"/>
      <c r="B20" s="144" t="s">
        <v>50</v>
      </c>
      <c r="C20" s="145"/>
      <c r="D20" s="146"/>
      <c r="E20" s="135"/>
      <c r="F20" s="136"/>
      <c r="G20" s="136"/>
      <c r="H20" s="136"/>
      <c r="I20" s="136"/>
      <c r="J20" s="136"/>
      <c r="K20" s="136"/>
      <c r="L20" s="136"/>
      <c r="M20" s="136"/>
      <c r="N20" s="136"/>
      <c r="O20" s="137"/>
    </row>
    <row r="21" spans="1:24" ht="30" customHeight="1">
      <c r="A21" s="11"/>
      <c r="B21" s="144" t="s">
        <v>60</v>
      </c>
      <c r="C21" s="145"/>
      <c r="D21" s="146"/>
      <c r="E21" s="132"/>
      <c r="F21" s="133"/>
      <c r="G21" s="133"/>
      <c r="H21" s="133"/>
      <c r="I21" s="133"/>
      <c r="J21" s="133"/>
      <c r="K21" s="133"/>
      <c r="L21" s="133"/>
      <c r="M21" s="133"/>
      <c r="N21" s="133"/>
      <c r="O21" s="134"/>
    </row>
    <row r="22" spans="1:24" ht="30" customHeight="1">
      <c r="A22" s="11"/>
      <c r="B22" s="144" t="s">
        <v>51</v>
      </c>
      <c r="C22" s="145"/>
      <c r="D22" s="146"/>
      <c r="E22" s="141"/>
      <c r="F22" s="142"/>
      <c r="G22" s="142"/>
      <c r="H22" s="143"/>
    </row>
    <row r="23" spans="1:24" ht="30" customHeight="1">
      <c r="A23" s="11"/>
      <c r="B23" s="147" t="s">
        <v>42</v>
      </c>
      <c r="C23" s="148"/>
      <c r="D23" s="149"/>
      <c r="E23" s="132"/>
      <c r="F23" s="133"/>
      <c r="G23" s="133"/>
      <c r="H23" s="134"/>
    </row>
    <row r="24" spans="1:24" ht="30" customHeight="1">
      <c r="A24" s="11"/>
      <c r="B24" s="147" t="s">
        <v>52</v>
      </c>
      <c r="C24" s="148"/>
      <c r="D24" s="149"/>
      <c r="E24" s="135"/>
      <c r="F24" s="136"/>
      <c r="G24" s="136"/>
      <c r="H24" s="136"/>
      <c r="I24" s="136"/>
      <c r="J24" s="136"/>
      <c r="K24" s="136"/>
      <c r="L24" s="136"/>
      <c r="M24" s="136"/>
      <c r="N24" s="136"/>
      <c r="O24" s="137"/>
    </row>
    <row r="25" spans="1:24" ht="30" customHeight="1">
      <c r="A25" s="11"/>
      <c r="B25" s="150" t="s">
        <v>64</v>
      </c>
      <c r="C25" s="151"/>
      <c r="D25" s="152"/>
      <c r="E25" s="132"/>
      <c r="F25" s="133"/>
      <c r="G25" s="133"/>
      <c r="H25" s="133"/>
      <c r="I25" s="133"/>
      <c r="J25" s="133"/>
      <c r="K25" s="133"/>
      <c r="L25" s="133"/>
      <c r="M25" s="133"/>
      <c r="N25" s="133"/>
      <c r="O25" s="134"/>
    </row>
    <row r="26" spans="1:24" ht="26.25" customHeight="1">
      <c r="A26" s="11"/>
      <c r="B26" s="11"/>
    </row>
    <row r="29" spans="1:24" ht="14.25">
      <c r="R29" s="11" t="str">
        <f>記入例!Q1&amp;"年"&amp;記入例!Q3</f>
        <v>2026年2月15日（日）</v>
      </c>
    </row>
    <row r="30" spans="1:24" ht="14.25">
      <c r="B30" s="11" t="s">
        <v>53</v>
      </c>
    </row>
    <row r="31" spans="1:24" ht="19.5" customHeight="1"/>
    <row r="32" spans="1:24" ht="38.25" customHeight="1">
      <c r="B32" s="160" t="s">
        <v>57</v>
      </c>
      <c r="C32" s="161"/>
      <c r="D32" s="157" t="str">
        <f>IF(申込書!M6="","",申込書!M6)</f>
        <v/>
      </c>
      <c r="E32" s="158"/>
      <c r="F32" s="158"/>
      <c r="G32" s="159"/>
      <c r="J32" s="118" t="s">
        <v>54</v>
      </c>
      <c r="K32" s="118"/>
      <c r="L32" s="118"/>
      <c r="M32" s="153"/>
      <c r="N32" s="154" t="str">
        <f>IF(申込書!D7="","",申込書!D7)</f>
        <v/>
      </c>
      <c r="O32" s="155"/>
      <c r="P32" s="155"/>
      <c r="Q32" s="155"/>
      <c r="R32" s="155"/>
      <c r="S32" s="155"/>
      <c r="T32" s="155"/>
      <c r="U32" s="155"/>
      <c r="V32" s="155"/>
      <c r="W32" s="155"/>
      <c r="X32" s="156"/>
    </row>
    <row r="34" spans="2:24" ht="25.5" customHeight="1">
      <c r="J34" t="s">
        <v>15</v>
      </c>
      <c r="N34" s="154" t="str">
        <f>IF(申込書!K11="","",申込書!K11)</f>
        <v/>
      </c>
      <c r="O34" s="155"/>
      <c r="P34" s="155"/>
      <c r="Q34" s="155"/>
      <c r="R34" s="155"/>
      <c r="S34" s="155"/>
      <c r="T34" s="155"/>
      <c r="U34" s="155"/>
      <c r="V34" s="155"/>
      <c r="W34" s="156"/>
      <c r="X34" t="s">
        <v>55</v>
      </c>
    </row>
    <row r="35" spans="2:24" ht="13.5" customHeight="1"/>
    <row r="36" spans="2:24">
      <c r="B36" t="s">
        <v>56</v>
      </c>
    </row>
    <row r="37" spans="2:24" ht="8.4499999999999993" customHeight="1"/>
  </sheetData>
  <mergeCells count="27">
    <mergeCell ref="B25:D25"/>
    <mergeCell ref="E25:O25"/>
    <mergeCell ref="J32:M32"/>
    <mergeCell ref="N32:X32"/>
    <mergeCell ref="N34:W34"/>
    <mergeCell ref="D32:G32"/>
    <mergeCell ref="B32:C32"/>
    <mergeCell ref="B22:D22"/>
    <mergeCell ref="E22:H22"/>
    <mergeCell ref="B23:D23"/>
    <mergeCell ref="E23:H23"/>
    <mergeCell ref="B24:D24"/>
    <mergeCell ref="E24:O24"/>
    <mergeCell ref="B21:D21"/>
    <mergeCell ref="E21:O21"/>
    <mergeCell ref="B17:D17"/>
    <mergeCell ref="E17:O17"/>
    <mergeCell ref="B18:D18"/>
    <mergeCell ref="E18:O18"/>
    <mergeCell ref="B19:D19"/>
    <mergeCell ref="E19:H19"/>
    <mergeCell ref="I6:Q6"/>
    <mergeCell ref="I9:W12"/>
    <mergeCell ref="B16:D16"/>
    <mergeCell ref="E16:F16"/>
    <mergeCell ref="B20:D20"/>
    <mergeCell ref="E20:O20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BB98-4FA6-4091-85F8-E3601A33C54E}">
  <sheetPr>
    <tabColor rgb="FFFFFF00"/>
  </sheetPr>
  <dimension ref="B1:V170"/>
  <sheetViews>
    <sheetView zoomScale="80" zoomScaleNormal="80" workbookViewId="0">
      <pane ySplit="3" topLeftCell="A4" activePane="bottomLeft" state="frozen"/>
      <selection pane="bottomLeft" activeCell="B5" sqref="B5"/>
    </sheetView>
  </sheetViews>
  <sheetFormatPr defaultRowHeight="13.5"/>
  <cols>
    <col min="1" max="1" width="2.25" customWidth="1"/>
    <col min="2" max="2" width="17.5" customWidth="1"/>
    <col min="3" max="3" width="49.5" customWidth="1"/>
    <col min="4" max="4" width="47.125" customWidth="1"/>
    <col min="5" max="5" width="2.125" customWidth="1"/>
    <col min="6" max="6" width="15.375" customWidth="1"/>
    <col min="7" max="11" width="7.5" customWidth="1"/>
    <col min="15" max="15" width="5.625" customWidth="1"/>
  </cols>
  <sheetData>
    <row r="1" spans="2:22" ht="14.45" customHeight="1"/>
    <row r="2" spans="2:22" ht="39.6" customHeight="1">
      <c r="C2" s="18" t="str">
        <f>記入例!Q1&amp;"中国女子世羅駅伝競争大会"</f>
        <v>2026中国女子世羅駅伝競争大会</v>
      </c>
      <c r="D2" s="18"/>
      <c r="E2" s="18"/>
      <c r="F2" s="47" t="s">
        <v>91</v>
      </c>
      <c r="G2" s="32"/>
      <c r="H2" s="48"/>
      <c r="I2" s="62" t="str">
        <f>IF(記入例!Q5="","",記入例!Q5)</f>
        <v>2月14日(土)　15：00</v>
      </c>
      <c r="J2" s="49"/>
      <c r="K2" s="32"/>
      <c r="L2" s="32"/>
      <c r="M2" s="32"/>
      <c r="N2" s="56" t="s">
        <v>125</v>
      </c>
      <c r="O2" s="32"/>
      <c r="P2" s="32"/>
      <c r="Q2" s="32"/>
      <c r="R2" s="32"/>
      <c r="S2" s="32"/>
      <c r="T2" s="32"/>
    </row>
    <row r="3" spans="2:22" ht="40.9" customHeight="1" thickBot="1">
      <c r="C3" s="55" t="s">
        <v>124</v>
      </c>
      <c r="D3" s="20"/>
      <c r="E3" s="15"/>
      <c r="F3" s="30" t="s">
        <v>92</v>
      </c>
      <c r="H3" s="16"/>
      <c r="I3" s="16"/>
      <c r="J3" s="10"/>
      <c r="P3" s="52" t="s">
        <v>122</v>
      </c>
      <c r="Q3" s="163" t="s">
        <v>89</v>
      </c>
      <c r="R3" s="163"/>
      <c r="S3" s="163"/>
      <c r="T3" s="163"/>
      <c r="U3" s="163"/>
      <c r="V3" s="163"/>
    </row>
    <row r="4" spans="2:22" ht="30.75" customHeight="1" thickBot="1">
      <c r="B4" s="51" t="s">
        <v>41</v>
      </c>
      <c r="C4" s="29" t="s">
        <v>87</v>
      </c>
      <c r="D4" s="9"/>
      <c r="E4" s="9"/>
      <c r="F4" s="30" t="s">
        <v>93</v>
      </c>
      <c r="H4" s="9"/>
      <c r="I4" s="9"/>
      <c r="J4" s="10"/>
    </row>
    <row r="5" spans="2:22" ht="52.15" customHeight="1" thickBot="1">
      <c r="B5" s="97" t="str">
        <f>IF(申込書!M6="","",申込書!M6)</f>
        <v/>
      </c>
      <c r="C5" s="17" t="s">
        <v>37</v>
      </c>
      <c r="D5" s="98" t="str">
        <f>IF(申込書!D7="","",申込書!D7)</f>
        <v/>
      </c>
      <c r="F5" s="31" t="s">
        <v>94</v>
      </c>
    </row>
    <row r="6" spans="2:22" ht="52.15" customHeight="1">
      <c r="B6" s="9"/>
      <c r="C6" s="19" t="s">
        <v>38</v>
      </c>
      <c r="D6" s="98" t="str">
        <f>IF(申込書!K11="","",申込書!K11)</f>
        <v/>
      </c>
      <c r="F6" s="30" t="s">
        <v>127</v>
      </c>
    </row>
    <row r="7" spans="2:22" ht="9.6" customHeight="1" thickBot="1">
      <c r="B7" s="9"/>
    </row>
    <row r="8" spans="2:22" ht="52.15" customHeight="1" thickBot="1">
      <c r="B8" s="24" t="s">
        <v>39</v>
      </c>
      <c r="C8" s="25" t="s">
        <v>40</v>
      </c>
      <c r="D8" s="27" t="s">
        <v>88</v>
      </c>
      <c r="E8" s="10"/>
      <c r="H8" t="s">
        <v>76</v>
      </c>
      <c r="I8" t="s">
        <v>81</v>
      </c>
    </row>
    <row r="9" spans="2:22" ht="52.15" customHeight="1" thickBot="1">
      <c r="B9" s="99"/>
      <c r="C9" s="100" t="str">
        <f>IF(申込書!D18="","",申込書!D18)</f>
        <v/>
      </c>
      <c r="D9" s="26" t="str">
        <f>IF(B9="","",VLOOKUP(B9,$H$8:$I$13,2,FALSE))</f>
        <v/>
      </c>
      <c r="E9" s="10"/>
      <c r="H9" t="s">
        <v>77</v>
      </c>
      <c r="I9" t="s">
        <v>85</v>
      </c>
    </row>
    <row r="10" spans="2:22" ht="52.15" customHeight="1" thickBot="1">
      <c r="B10" s="99"/>
      <c r="C10" s="100" t="str">
        <f>IF(申込書!D19="","",申込書!D19)</f>
        <v/>
      </c>
      <c r="D10" s="26" t="str">
        <f t="shared" ref="D10:D17" si="0">IF(B10="","",VLOOKUP(B10,$H$8:$I$13,2,FALSE))</f>
        <v/>
      </c>
      <c r="E10" s="10"/>
      <c r="H10" t="s">
        <v>78</v>
      </c>
      <c r="I10" t="s">
        <v>82</v>
      </c>
    </row>
    <row r="11" spans="2:22" ht="52.15" customHeight="1" thickBot="1">
      <c r="B11" s="99"/>
      <c r="C11" s="100" t="str">
        <f>IF(申込書!D20="","",申込書!D20)</f>
        <v/>
      </c>
      <c r="D11" s="26" t="str">
        <f t="shared" si="0"/>
        <v/>
      </c>
      <c r="E11" s="10"/>
      <c r="H11" t="s">
        <v>79</v>
      </c>
      <c r="I11" t="s">
        <v>86</v>
      </c>
    </row>
    <row r="12" spans="2:22" ht="52.15" customHeight="1" thickBot="1">
      <c r="B12" s="99"/>
      <c r="C12" s="100" t="str">
        <f>IF(申込書!D21="","",申込書!D21)</f>
        <v/>
      </c>
      <c r="D12" s="26" t="str">
        <f t="shared" si="0"/>
        <v/>
      </c>
      <c r="E12" s="10"/>
      <c r="H12" t="s">
        <v>80</v>
      </c>
      <c r="I12" t="s">
        <v>83</v>
      </c>
    </row>
    <row r="13" spans="2:22" ht="52.15" customHeight="1" thickBot="1">
      <c r="B13" s="99"/>
      <c r="C13" s="100" t="str">
        <f>IF(申込書!D22="","",申込書!D22)</f>
        <v/>
      </c>
      <c r="D13" s="26" t="str">
        <f t="shared" si="0"/>
        <v/>
      </c>
      <c r="E13" s="10"/>
      <c r="H13" t="s">
        <v>84</v>
      </c>
      <c r="I13" t="s">
        <v>87</v>
      </c>
    </row>
    <row r="14" spans="2:22" ht="52.15" customHeight="1" thickBot="1">
      <c r="B14" s="101"/>
      <c r="C14" s="100" t="str">
        <f>IF(申込書!D23="","",申込書!D23)</f>
        <v/>
      </c>
      <c r="D14" s="26" t="str">
        <f t="shared" si="0"/>
        <v/>
      </c>
      <c r="E14" s="10"/>
    </row>
    <row r="15" spans="2:22" ht="52.15" customHeight="1" thickBot="1">
      <c r="B15" s="101"/>
      <c r="C15" s="100" t="str">
        <f>IF(申込書!D24="","",申込書!D24)</f>
        <v/>
      </c>
      <c r="D15" s="26" t="str">
        <f t="shared" si="0"/>
        <v/>
      </c>
      <c r="E15" s="10"/>
    </row>
    <row r="16" spans="2:22" ht="52.15" customHeight="1" thickBot="1">
      <c r="B16" s="101"/>
      <c r="C16" s="100" t="str">
        <f>IF(申込書!D25="","",申込書!D25)</f>
        <v/>
      </c>
      <c r="D16" s="26" t="str">
        <f t="shared" si="0"/>
        <v/>
      </c>
      <c r="E16" s="10"/>
    </row>
    <row r="17" spans="2:10" ht="52.15" customHeight="1" thickBot="1">
      <c r="B17" s="102"/>
      <c r="C17" s="100" t="str">
        <f>IF(申込書!D26="","",申込書!D26)</f>
        <v/>
      </c>
      <c r="D17" s="26" t="str">
        <f t="shared" si="0"/>
        <v/>
      </c>
      <c r="E17" s="23"/>
    </row>
    <row r="18" spans="2:10" ht="23.45" customHeight="1">
      <c r="B18" s="21" t="str">
        <f>"提出日時： "&amp;記入例!Q1&amp;"年"&amp;正式オーダー記入表!I2&amp;" 締め切り"</f>
        <v>提出日時： 2026年2月14日(土)　15：00 締め切り</v>
      </c>
      <c r="C18" s="21"/>
      <c r="D18" s="21"/>
      <c r="E18" s="22"/>
      <c r="F18" s="22"/>
      <c r="G18" s="22"/>
      <c r="H18" s="22"/>
      <c r="I18" s="22"/>
      <c r="J18" s="10"/>
    </row>
    <row r="19" spans="2:10" ht="23.45" customHeight="1">
      <c r="B19" s="22" t="s">
        <v>126</v>
      </c>
      <c r="C19" s="22"/>
      <c r="D19" s="22"/>
      <c r="E19" s="22"/>
      <c r="F19" s="22"/>
      <c r="G19" s="22"/>
      <c r="H19" s="22"/>
      <c r="I19" s="22"/>
      <c r="J19" s="10"/>
    </row>
    <row r="20" spans="2:10" ht="24">
      <c r="B20" s="162"/>
      <c r="C20" s="162"/>
      <c r="D20" s="162"/>
      <c r="E20" s="162"/>
      <c r="F20" s="162"/>
      <c r="G20" s="162"/>
      <c r="H20" s="162"/>
      <c r="I20" s="162"/>
      <c r="J20" s="10"/>
    </row>
    <row r="21" spans="2:10" ht="22.9" customHeight="1"/>
    <row r="22" spans="2:10" ht="22.9" customHeight="1"/>
    <row r="23" spans="2:10" ht="22.9" customHeight="1"/>
    <row r="24" spans="2:10" ht="22.9" customHeight="1"/>
    <row r="25" spans="2:10" ht="22.9" customHeight="1"/>
    <row r="26" spans="2:10" ht="22.9" customHeight="1"/>
    <row r="27" spans="2:10" ht="22.9" customHeight="1"/>
    <row r="28" spans="2:10" ht="22.9" customHeight="1"/>
    <row r="29" spans="2:10" ht="22.9" customHeight="1"/>
    <row r="30" spans="2:10" ht="22.9" customHeight="1"/>
    <row r="31" spans="2:10" ht="22.9" customHeight="1"/>
    <row r="32" spans="2:10" ht="22.9" customHeight="1"/>
    <row r="33" ht="22.9" customHeight="1"/>
    <row r="34" ht="22.9" customHeight="1"/>
    <row r="35" ht="22.9" customHeight="1"/>
    <row r="36" ht="22.9" customHeight="1"/>
    <row r="37" ht="22.9" customHeight="1"/>
    <row r="38" ht="22.9" customHeight="1"/>
    <row r="39" ht="22.9" customHeight="1"/>
    <row r="40" ht="22.9" customHeight="1"/>
    <row r="41" ht="22.9" customHeight="1"/>
    <row r="42" ht="22.9" customHeight="1"/>
    <row r="43" ht="22.9" customHeight="1"/>
    <row r="44" ht="22.9" customHeight="1"/>
    <row r="45" ht="22.9" customHeight="1"/>
    <row r="46" ht="22.9" customHeight="1"/>
    <row r="47" ht="22.9" customHeight="1"/>
    <row r="48" ht="22.9" customHeight="1"/>
    <row r="49" ht="22.9" customHeight="1"/>
    <row r="50" ht="22.9" customHeight="1"/>
    <row r="51" ht="22.9" customHeight="1"/>
    <row r="52" ht="22.9" customHeight="1"/>
    <row r="53" ht="22.9" customHeight="1"/>
    <row r="54" ht="22.9" customHeight="1"/>
    <row r="55" ht="22.9" customHeight="1"/>
    <row r="56" ht="22.9" customHeight="1"/>
    <row r="57" ht="22.9" customHeight="1"/>
    <row r="58" ht="22.9" customHeight="1"/>
    <row r="59" ht="22.9" customHeight="1"/>
    <row r="60" ht="22.9" customHeight="1"/>
    <row r="61" ht="22.9" customHeight="1"/>
    <row r="62" ht="22.9" customHeight="1"/>
    <row r="63" ht="22.9" customHeight="1"/>
    <row r="64" ht="22.9" customHeight="1"/>
    <row r="65" ht="22.9" customHeight="1"/>
    <row r="66" ht="22.9" customHeight="1"/>
    <row r="67" ht="22.9" customHeight="1"/>
    <row r="68" ht="22.9" customHeight="1"/>
    <row r="69" ht="22.9" customHeight="1"/>
    <row r="70" ht="22.9" customHeight="1"/>
    <row r="71" ht="22.9" customHeight="1"/>
    <row r="72" ht="22.9" customHeight="1"/>
    <row r="73" ht="22.9" customHeight="1"/>
    <row r="74" ht="22.9" customHeight="1"/>
    <row r="75" ht="22.9" customHeight="1"/>
    <row r="76" ht="22.9" customHeight="1"/>
    <row r="77" ht="22.9" customHeight="1"/>
    <row r="78" ht="22.9" customHeight="1"/>
    <row r="79" ht="22.9" customHeight="1"/>
    <row r="80" ht="22.9" customHeight="1"/>
    <row r="81" ht="22.9" customHeight="1"/>
    <row r="82" ht="22.9" customHeight="1"/>
    <row r="83" ht="22.9" customHeight="1"/>
    <row r="84" ht="22.9" customHeight="1"/>
    <row r="85" ht="22.9" customHeight="1"/>
    <row r="86" ht="22.9" customHeight="1"/>
    <row r="87" ht="22.9" customHeight="1"/>
    <row r="88" ht="22.9" customHeight="1"/>
    <row r="89" ht="22.9" customHeight="1"/>
    <row r="90" ht="22.9" customHeight="1"/>
    <row r="91" ht="22.9" customHeight="1"/>
    <row r="92" ht="22.9" customHeight="1"/>
    <row r="93" ht="22.9" customHeight="1"/>
    <row r="94" ht="22.9" customHeight="1"/>
    <row r="95" ht="22.9" customHeight="1"/>
    <row r="96" ht="22.9" customHeight="1"/>
    <row r="97" ht="22.9" customHeight="1"/>
    <row r="98" ht="22.9" customHeight="1"/>
    <row r="99" ht="22.9" customHeight="1"/>
    <row r="100" ht="22.9" customHeight="1"/>
    <row r="101" ht="22.9" customHeight="1"/>
    <row r="102" ht="22.9" customHeight="1"/>
    <row r="103" ht="22.9" customHeight="1"/>
    <row r="104" ht="22.9" customHeight="1"/>
    <row r="105" ht="22.9" customHeight="1"/>
    <row r="106" ht="22.9" customHeight="1"/>
    <row r="107" ht="22.9" customHeight="1"/>
    <row r="108" ht="22.9" customHeight="1"/>
    <row r="109" ht="22.9" customHeight="1"/>
    <row r="110" ht="22.9" customHeight="1"/>
    <row r="111" ht="22.9" customHeight="1"/>
    <row r="112" ht="22.9" customHeight="1"/>
    <row r="113" ht="22.9" customHeight="1"/>
    <row r="114" ht="22.9" customHeight="1"/>
    <row r="115" ht="22.9" customHeight="1"/>
    <row r="116" ht="22.9" customHeight="1"/>
    <row r="117" ht="22.9" customHeight="1"/>
    <row r="118" ht="22.9" customHeight="1"/>
    <row r="119" ht="22.9" customHeight="1"/>
    <row r="120" ht="22.9" customHeight="1"/>
    <row r="121" ht="22.9" customHeight="1"/>
    <row r="122" ht="22.9" customHeight="1"/>
    <row r="123" ht="22.9" customHeight="1"/>
    <row r="124" ht="22.9" customHeight="1"/>
    <row r="125" ht="22.9" customHeight="1"/>
    <row r="126" ht="22.9" customHeight="1"/>
    <row r="127" ht="22.9" customHeight="1"/>
    <row r="128" ht="22.9" customHeight="1"/>
    <row r="129" ht="22.9" customHeight="1"/>
    <row r="130" ht="22.9" customHeight="1"/>
    <row r="131" ht="22.9" customHeight="1"/>
    <row r="132" ht="22.9" customHeight="1"/>
    <row r="133" ht="22.9" customHeight="1"/>
    <row r="134" ht="22.9" customHeight="1"/>
    <row r="135" ht="22.9" customHeight="1"/>
    <row r="136" ht="22.9" customHeight="1"/>
    <row r="137" ht="22.9" customHeight="1"/>
    <row r="138" ht="22.9" customHeight="1"/>
    <row r="139" ht="22.9" customHeight="1"/>
    <row r="140" ht="22.9" customHeight="1"/>
    <row r="141" ht="22.9" customHeight="1"/>
    <row r="142" ht="22.9" customHeight="1"/>
    <row r="143" ht="22.9" customHeight="1"/>
    <row r="144" ht="22.9" customHeight="1"/>
    <row r="145" ht="22.9" customHeight="1"/>
    <row r="146" ht="22.9" customHeight="1"/>
    <row r="147" ht="22.9" customHeight="1"/>
    <row r="148" ht="22.9" customHeight="1"/>
    <row r="149" ht="22.9" customHeight="1"/>
    <row r="150" ht="22.9" customHeight="1"/>
    <row r="151" ht="22.9" customHeight="1"/>
    <row r="152" ht="22.9" customHeight="1"/>
    <row r="153" ht="22.9" customHeight="1"/>
    <row r="154" ht="22.9" customHeight="1"/>
    <row r="155" ht="22.9" customHeight="1"/>
    <row r="156" ht="22.9" customHeight="1"/>
    <row r="157" ht="22.9" customHeight="1"/>
    <row r="158" ht="22.9" customHeight="1"/>
    <row r="159" ht="22.9" customHeight="1"/>
    <row r="160" ht="22.9" customHeight="1"/>
    <row r="161" ht="22.9" customHeight="1"/>
    <row r="162" ht="22.9" customHeight="1"/>
    <row r="163" ht="22.9" customHeight="1"/>
    <row r="164" ht="22.9" customHeight="1"/>
    <row r="165" ht="22.9" customHeight="1"/>
    <row r="166" ht="22.9" customHeight="1"/>
    <row r="167" ht="22.9" customHeight="1"/>
    <row r="168" ht="22.9" customHeight="1"/>
    <row r="169" ht="22.9" customHeight="1"/>
    <row r="170" ht="22.9" customHeight="1"/>
  </sheetData>
  <sheetProtection algorithmName="SHA-512" hashValue="PX/PJw1Fo3DrDEE9sK14WZJah4wFabJ+uATttum/ue9x7FEhF/myA2rpvQi9MYYuIuu1HLlXtRgQfXw8bx7Kdg==" saltValue="0m39abHO1XYee1JEtdlbBQ==" spinCount="100000" sheet="1" objects="1" scenarios="1"/>
  <mergeCells count="2">
    <mergeCell ref="B20:I20"/>
    <mergeCell ref="Q3:V3"/>
  </mergeCells>
  <phoneticPr fontId="1"/>
  <conditionalFormatting sqref="B5 D5:D6 B9:C17">
    <cfRule type="cellIs" dxfId="0" priority="1" operator="equal">
      <formula>""</formula>
    </cfRule>
  </conditionalFormatting>
  <dataValidations count="1">
    <dataValidation type="list" allowBlank="1" showInputMessage="1" showErrorMessage="1" promptTitle="区間の入力" prompt="▼を押して_x000a_選手の出場区間を入力します。" sqref="B9:B17" xr:uid="{9DB27010-AB45-4DD0-9941-7C7E59B9EA64}">
      <formula1>$H$8:$H$13</formula1>
    </dataValidation>
  </dataValidations>
  <hyperlinks>
    <hyperlink ref="Q3" r:id="rId1" xr:uid="{1EA04430-CB81-4168-AA3C-3C9A0AC824EE}"/>
  </hyperlinks>
  <printOptions horizontalCentered="1"/>
  <pageMargins left="0.51181102362204722" right="0.31496062992125984" top="0.35433070866141736" bottom="0.35433070866141736" header="0.31496062992125984" footer="0.31496062992125984"/>
  <pageSetup paperSize="9" scale="7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申込書</vt:lpstr>
      <vt:lpstr>変更届</vt:lpstr>
      <vt:lpstr>正式オーダー記入表</vt:lpstr>
      <vt:lpstr>記入例!Print_Area</vt:lpstr>
      <vt:lpstr>申込書!Print_Area</vt:lpstr>
      <vt:lpstr>正式オーダー記入表!Print_Area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広島陸協</dc:creator>
  <cp:lastModifiedBy>一般財団法人広島陸上競技協会</cp:lastModifiedBy>
  <cp:lastPrinted>2023-12-15T04:05:51Z</cp:lastPrinted>
  <dcterms:created xsi:type="dcterms:W3CDTF">2015-01-28T01:07:16Z</dcterms:created>
  <dcterms:modified xsi:type="dcterms:W3CDTF">2025-12-15T10:42:20Z</dcterms:modified>
</cp:coreProperties>
</file>