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7032676\Desktop\"/>
    </mc:Choice>
  </mc:AlternateContent>
  <xr:revisionPtr revIDLastSave="0" documentId="13_ncr:1_{B8A3AAE7-98CE-4C7A-915E-9AA7F483A1EA}" xr6:coauthVersionLast="47" xr6:coauthVersionMax="47" xr10:uidLastSave="{00000000-0000-0000-0000-000000000000}"/>
  <workbookProtection workbookAlgorithmName="SHA-512" workbookHashValue="cPvf4ln+82fEdoNphWqq5m81Y2nOPziQU24Q/YAkfWtogctuFIBIKt34OtCx/w6iUwboED+T/BwLSQfBziP2qg==" workbookSaltValue="1aXI4HOtu+9lvxmLoftirA==" workbookSpinCount="100000" lockStructure="1"/>
  <bookViews>
    <workbookView xWindow="3680" yWindow="3680" windowWidth="28800" windowHeight="15370" xr2:uid="{00000000-000D-0000-FFFF-FFFF00000000}"/>
  </bookViews>
  <sheets>
    <sheet name="中学生（駅伝・ロードレース）" sheetId="1" r:id="rId1"/>
    <sheet name="Sheet1" sheetId="2" r:id="rId2"/>
  </sheets>
  <definedNames>
    <definedName name="_xlnm.Print_Area" localSheetId="0">'中学生（駅伝・ロードレース）'!$B$2:$U$51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" i="1" l="1"/>
  <c r="I4" i="1"/>
  <c r="I6" i="1"/>
  <c r="G5" i="1" l="1"/>
  <c r="G6" i="1"/>
  <c r="K4" i="1" l="1"/>
  <c r="H8" i="1" s="1"/>
  <c r="I5" i="1"/>
  <c r="F13" i="1"/>
  <c r="K6" i="1" l="1"/>
  <c r="B11" i="1"/>
  <c r="P13" i="1"/>
  <c r="V8" i="1" l="1"/>
  <c r="V9" i="1"/>
  <c r="V7" i="1"/>
  <c r="I11" i="1" l="1"/>
  <c r="B43" i="1"/>
  <c r="B44" i="1"/>
  <c r="B45" i="1"/>
  <c r="B46" i="1"/>
  <c r="B47" i="1"/>
  <c r="B48" i="1"/>
  <c r="B49" i="1"/>
  <c r="B50" i="1"/>
  <c r="B51" i="1"/>
  <c r="B42" i="1"/>
  <c r="L40" i="1"/>
  <c r="L41" i="1"/>
  <c r="L42" i="1"/>
  <c r="L43" i="1"/>
  <c r="L44" i="1"/>
  <c r="L45" i="1"/>
  <c r="L46" i="1"/>
  <c r="L47" i="1"/>
  <c r="L48" i="1"/>
  <c r="L39" i="1"/>
  <c r="U32" i="1" l="1"/>
  <c r="U33" i="1"/>
  <c r="U34" i="1"/>
  <c r="U35" i="1"/>
  <c r="U36" i="1"/>
  <c r="U37" i="1"/>
  <c r="U38" i="1"/>
  <c r="U31" i="1"/>
  <c r="K34" i="1"/>
  <c r="K35" i="1"/>
  <c r="K36" i="1"/>
  <c r="K37" i="1"/>
  <c r="K38" i="1"/>
  <c r="K39" i="1"/>
  <c r="K40" i="1"/>
  <c r="K41" i="1"/>
  <c r="K33" i="1"/>
  <c r="U24" i="1"/>
  <c r="U25" i="1"/>
  <c r="U26" i="1"/>
  <c r="U27" i="1"/>
  <c r="U28" i="1"/>
  <c r="U29" i="1"/>
  <c r="U30" i="1"/>
  <c r="U23" i="1"/>
  <c r="K25" i="1"/>
  <c r="K26" i="1"/>
  <c r="K27" i="1"/>
  <c r="K28" i="1"/>
  <c r="K29" i="1"/>
  <c r="K30" i="1"/>
  <c r="K31" i="1"/>
  <c r="K32" i="1"/>
  <c r="K24" i="1"/>
  <c r="U16" i="1"/>
  <c r="U17" i="1"/>
  <c r="U18" i="1"/>
  <c r="U19" i="1"/>
  <c r="U20" i="1"/>
  <c r="U21" i="1"/>
  <c r="U22" i="1"/>
  <c r="U15" i="1"/>
  <c r="K16" i="1"/>
  <c r="K17" i="1"/>
  <c r="K18" i="1"/>
  <c r="K19" i="1"/>
  <c r="K20" i="1"/>
  <c r="K21" i="1"/>
  <c r="K22" i="1"/>
  <c r="K23" i="1"/>
  <c r="K15" i="1"/>
  <c r="K5" i="1" l="1"/>
  <c r="T11" i="1" l="1"/>
  <c r="U40" i="1"/>
  <c r="U41" i="1"/>
  <c r="U42" i="1"/>
  <c r="U43" i="1"/>
  <c r="U44" i="1"/>
  <c r="U45" i="1"/>
  <c r="U46" i="1"/>
  <c r="U47" i="1"/>
  <c r="U48" i="1"/>
  <c r="K43" i="1"/>
  <c r="K44" i="1"/>
  <c r="K45" i="1"/>
  <c r="K46" i="1"/>
  <c r="K47" i="1"/>
  <c r="K48" i="1"/>
  <c r="K49" i="1"/>
  <c r="K50" i="1"/>
  <c r="K51" i="1"/>
  <c r="U39" i="1"/>
  <c r="K42" i="1"/>
  <c r="S11" i="1" l="1"/>
  <c r="R11" i="1"/>
  <c r="N11" i="1"/>
  <c r="M11" i="1"/>
  <c r="K11" i="1"/>
  <c r="J11" i="1"/>
  <c r="G11" i="1"/>
  <c r="F11" i="1"/>
  <c r="E11" i="1"/>
  <c r="D11" i="1"/>
  <c r="C11" i="1"/>
  <c r="L11" i="1"/>
  <c r="H11" i="1"/>
  <c r="O11" i="1" l="1"/>
  <c r="P1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tsukasa tagawa</author>
  </authors>
  <commentList>
    <comment ref="I4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参加人数それぞれを入力する。</t>
        </r>
      </text>
    </comment>
    <comment ref="R4" authorId="0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団名は“中”や“スポーツ少年団”はつけない。
</t>
        </r>
      </text>
    </comment>
    <comment ref="G5" authorId="0" shapeId="0" xr:uid="{00000000-0006-0000-00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参加人数それぞれを入力する。</t>
        </r>
      </text>
    </comment>
    <comment ref="I5" authorId="0" shapeId="0" xr:uid="{00000000-0006-0000-00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参加人数それぞれを入力する。</t>
        </r>
      </text>
    </comment>
    <comment ref="G6" authorId="0" shapeId="0" xr:uid="{00000000-0006-0000-00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参加人数それぞれを入力する。</t>
        </r>
      </text>
    </comment>
    <comment ref="I6" authorId="0" shapeId="0" xr:uid="{00000000-0006-0000-0000-000006000000}">
      <text>
        <r>
          <rPr>
            <b/>
            <sz val="9"/>
            <color indexed="81"/>
            <rFont val="ＭＳ Ｐゴシック"/>
            <family val="3"/>
            <charset val="128"/>
          </rPr>
          <t>参加人数それぞれを入力する。</t>
        </r>
      </text>
    </comment>
    <comment ref="R6" authorId="0" shapeId="0" xr:uid="{00000000-0006-0000-0000-000007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確認等できる人の連絡先を入力してください。
</t>
        </r>
      </text>
    </comment>
    <comment ref="R7" authorId="0" shapeId="0" xr:uid="{00000000-0006-0000-0000-000008000000}">
      <text>
        <r>
          <rPr>
            <b/>
            <sz val="9"/>
            <color indexed="81"/>
            <rFont val="ＭＳ Ｐゴシック"/>
            <family val="3"/>
            <charset val="128"/>
          </rPr>
          <t>当日、審判のできる人の名前を入力してください。</t>
        </r>
      </text>
    </comment>
    <comment ref="R8" authorId="0" shapeId="0" xr:uid="{00000000-0006-0000-0000-000009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当日、審判のできる人の名前を入力してください。
</t>
        </r>
      </text>
    </comment>
    <comment ref="R9" authorId="0" shapeId="0" xr:uid="{00000000-0006-0000-0000-00000A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当日、審判のできる人の名前を入力してください。
</t>
        </r>
      </text>
    </comment>
  </commentList>
</comments>
</file>

<file path=xl/sharedStrings.xml><?xml version="1.0" encoding="utf-8"?>
<sst xmlns="http://schemas.openxmlformats.org/spreadsheetml/2006/main" count="114" uniqueCount="57">
  <si>
    <t>学年</t>
    <rPh sb="0" eb="2">
      <t>ガクネン</t>
    </rPh>
    <phoneticPr fontId="1"/>
  </si>
  <si>
    <t>代表者名</t>
    <rPh sb="0" eb="3">
      <t>ダイヒョウシャ</t>
    </rPh>
    <rPh sb="3" eb="4">
      <t>メイ</t>
    </rPh>
    <phoneticPr fontId="1"/>
  </si>
  <si>
    <t>団体名</t>
    <rPh sb="0" eb="2">
      <t>ダンタイ</t>
    </rPh>
    <rPh sb="2" eb="3">
      <t>メイ</t>
    </rPh>
    <phoneticPr fontId="1"/>
  </si>
  <si>
    <t>連絡先（電話番号）</t>
    <rPh sb="0" eb="3">
      <t>レンラクサキ</t>
    </rPh>
    <rPh sb="4" eb="6">
      <t>デンワ</t>
    </rPh>
    <rPh sb="6" eb="8">
      <t>バンゴウ</t>
    </rPh>
    <phoneticPr fontId="1"/>
  </si>
  <si>
    <t>男子</t>
    <rPh sb="0" eb="2">
      <t>ダンシ</t>
    </rPh>
    <phoneticPr fontId="1"/>
  </si>
  <si>
    <t>女子</t>
    <rPh sb="0" eb="2">
      <t>ジョシ</t>
    </rPh>
    <phoneticPr fontId="1"/>
  </si>
  <si>
    <t>男女合計</t>
    <rPh sb="0" eb="2">
      <t>ダンジョ</t>
    </rPh>
    <rPh sb="2" eb="4">
      <t>ゴウケイ</t>
    </rPh>
    <phoneticPr fontId="1"/>
  </si>
  <si>
    <t>ﾛｰﾄﾞﾚｰｽ参加者数</t>
    <rPh sb="7" eb="9">
      <t>サンカ</t>
    </rPh>
    <rPh sb="9" eb="10">
      <t>シャ</t>
    </rPh>
    <rPh sb="10" eb="11">
      <t>スウ</t>
    </rPh>
    <phoneticPr fontId="1"/>
  </si>
  <si>
    <t>連絡先</t>
    <rPh sb="0" eb="3">
      <t>レンラクサキ</t>
    </rPh>
    <phoneticPr fontId="1"/>
  </si>
  <si>
    <t>駅伝（男）</t>
    <rPh sb="0" eb="2">
      <t>エキデン</t>
    </rPh>
    <rPh sb="3" eb="4">
      <t>オトコ</t>
    </rPh>
    <phoneticPr fontId="1"/>
  </si>
  <si>
    <t>駅伝（女）</t>
    <rPh sb="0" eb="2">
      <t>エキデン</t>
    </rPh>
    <rPh sb="3" eb="4">
      <t>オンナ</t>
    </rPh>
    <phoneticPr fontId="1"/>
  </si>
  <si>
    <t>審判員①</t>
    <rPh sb="0" eb="3">
      <t>シンパンイン</t>
    </rPh>
    <phoneticPr fontId="1"/>
  </si>
  <si>
    <t>審判員②</t>
    <rPh sb="0" eb="3">
      <t>シンパンイン</t>
    </rPh>
    <phoneticPr fontId="1"/>
  </si>
  <si>
    <t>※参加者合計は、駅伝とロードレースを含めた実質人数を記入する。</t>
    <rPh sb="1" eb="4">
      <t>サンカシャ</t>
    </rPh>
    <rPh sb="4" eb="6">
      <t>ゴウケイ</t>
    </rPh>
    <rPh sb="8" eb="10">
      <t>エキデン</t>
    </rPh>
    <rPh sb="18" eb="19">
      <t>フク</t>
    </rPh>
    <rPh sb="21" eb="23">
      <t>ジッシツ</t>
    </rPh>
    <rPh sb="23" eb="25">
      <t>ニンズウ</t>
    </rPh>
    <rPh sb="26" eb="28">
      <t>キニュウ</t>
    </rPh>
    <phoneticPr fontId="1"/>
  </si>
  <si>
    <t>団名</t>
    <rPh sb="0" eb="1">
      <t>ダン</t>
    </rPh>
    <rPh sb="1" eb="2">
      <t>メイ</t>
    </rPh>
    <phoneticPr fontId="1"/>
  </si>
  <si>
    <t>参加者合計（男）</t>
    <rPh sb="0" eb="3">
      <t>サンカシャ</t>
    </rPh>
    <rPh sb="3" eb="5">
      <t>ゴウケイ</t>
    </rPh>
    <rPh sb="6" eb="7">
      <t>オトコ</t>
    </rPh>
    <phoneticPr fontId="1"/>
  </si>
  <si>
    <t>参加者合計（女）</t>
    <rPh sb="0" eb="3">
      <t>サンカシャ</t>
    </rPh>
    <rPh sb="3" eb="5">
      <t>ゴウケイ</t>
    </rPh>
    <rPh sb="6" eb="7">
      <t>ジョ</t>
    </rPh>
    <phoneticPr fontId="1"/>
  </si>
  <si>
    <t>指導者数</t>
    <rPh sb="0" eb="2">
      <t>シドウ</t>
    </rPh>
    <rPh sb="2" eb="3">
      <t>シャ</t>
    </rPh>
    <rPh sb="3" eb="4">
      <t>スウ</t>
    </rPh>
    <phoneticPr fontId="1"/>
  </si>
  <si>
    <t>駅伝（合計）</t>
    <rPh sb="0" eb="2">
      <t>エキデン</t>
    </rPh>
    <rPh sb="3" eb="5">
      <t>ゴウケイ</t>
    </rPh>
    <phoneticPr fontId="1"/>
  </si>
  <si>
    <t>ﾛｰﾄﾞﾚｰｽ（男）</t>
    <rPh sb="8" eb="9">
      <t>オトコ</t>
    </rPh>
    <phoneticPr fontId="1"/>
  </si>
  <si>
    <t>ﾛｰﾄﾞﾚｰｽ（女）</t>
    <rPh sb="8" eb="9">
      <t>オンナ</t>
    </rPh>
    <phoneticPr fontId="1"/>
  </si>
  <si>
    <t>ﾛｰﾄﾞﾚｰｽ（合計）</t>
    <rPh sb="8" eb="10">
      <t>ゴウケイ</t>
    </rPh>
    <phoneticPr fontId="1"/>
  </si>
  <si>
    <t>参加者合計（男女）</t>
    <rPh sb="0" eb="3">
      <t>サンカシャ</t>
    </rPh>
    <rPh sb="3" eb="5">
      <t>ゴウケイ</t>
    </rPh>
    <rPh sb="6" eb="7">
      <t>オトコ</t>
    </rPh>
    <rPh sb="7" eb="8">
      <t>ジョ</t>
    </rPh>
    <phoneticPr fontId="1"/>
  </si>
  <si>
    <t>参加料合計</t>
    <rPh sb="0" eb="3">
      <t>サンカリョウ</t>
    </rPh>
    <rPh sb="3" eb="5">
      <t>ゴウケイ</t>
    </rPh>
    <phoneticPr fontId="1"/>
  </si>
  <si>
    <t>審判員③</t>
    <rPh sb="0" eb="3">
      <t>シンパンイン</t>
    </rPh>
    <phoneticPr fontId="1"/>
  </si>
  <si>
    <t>　　　　　　　</t>
    <phoneticPr fontId="1"/>
  </si>
  <si>
    <t>黄色のセルに入力をしてください。</t>
    <rPh sb="0" eb="2">
      <t>キイロ</t>
    </rPh>
    <rPh sb="6" eb="8">
      <t>ニュウリョク</t>
    </rPh>
    <phoneticPr fontId="1"/>
  </si>
  <si>
    <t>参加者合計</t>
    <rPh sb="0" eb="3">
      <t>サンカシャ</t>
    </rPh>
    <rPh sb="3" eb="5">
      <t>ゴウケイ</t>
    </rPh>
    <phoneticPr fontId="1"/>
  </si>
  <si>
    <t>駅伝参加チーム</t>
    <rPh sb="0" eb="2">
      <t>エキデン</t>
    </rPh>
    <rPh sb="2" eb="4">
      <t>サンカ</t>
    </rPh>
    <phoneticPr fontId="1"/>
  </si>
  <si>
    <t>審判員名➀</t>
    <rPh sb="0" eb="3">
      <t>シンパンイン</t>
    </rPh>
    <rPh sb="3" eb="4">
      <t>メイ</t>
    </rPh>
    <phoneticPr fontId="1"/>
  </si>
  <si>
    <t>審判員名②</t>
    <rPh sb="0" eb="3">
      <t>シンパンイン</t>
    </rPh>
    <rPh sb="3" eb="4">
      <t>メイ</t>
    </rPh>
    <phoneticPr fontId="1"/>
  </si>
  <si>
    <t>審判員名③</t>
    <rPh sb="0" eb="3">
      <t>シンパンイン</t>
    </rPh>
    <rPh sb="3" eb="4">
      <t>メイ</t>
    </rPh>
    <phoneticPr fontId="1"/>
  </si>
  <si>
    <t>最終ｵｰﾀﾞｰ</t>
    <rPh sb="0" eb="2">
      <t>サイシュウ</t>
    </rPh>
    <phoneticPr fontId="1"/>
  </si>
  <si>
    <t>１区3.0km</t>
    <rPh sb="1" eb="2">
      <t>ク</t>
    </rPh>
    <phoneticPr fontId="1"/>
  </si>
  <si>
    <t>補員➀</t>
    <rPh sb="0" eb="1">
      <t>ホ</t>
    </rPh>
    <rPh sb="1" eb="2">
      <t>イン</t>
    </rPh>
    <phoneticPr fontId="1"/>
  </si>
  <si>
    <t>補員②</t>
    <rPh sb="0" eb="2">
      <t>ホイン</t>
    </rPh>
    <phoneticPr fontId="1"/>
  </si>
  <si>
    <t>補員③</t>
    <rPh sb="0" eb="2">
      <t>ホイン</t>
    </rPh>
    <phoneticPr fontId="1"/>
  </si>
  <si>
    <t>２区2.6km</t>
    <rPh sb="1" eb="2">
      <t>ク</t>
    </rPh>
    <phoneticPr fontId="1"/>
  </si>
  <si>
    <t>３区2.0km</t>
    <rPh sb="1" eb="2">
      <t>ク</t>
    </rPh>
    <phoneticPr fontId="1"/>
  </si>
  <si>
    <t>４区2.6km</t>
    <rPh sb="1" eb="2">
      <t>ク</t>
    </rPh>
    <phoneticPr fontId="1"/>
  </si>
  <si>
    <t>５区2.6km</t>
    <rPh sb="1" eb="2">
      <t>ク</t>
    </rPh>
    <phoneticPr fontId="1"/>
  </si>
  <si>
    <t>６区2.6km</t>
    <rPh sb="1" eb="2">
      <t>ク</t>
    </rPh>
    <phoneticPr fontId="1"/>
  </si>
  <si>
    <t>２区2.0km</t>
    <rPh sb="1" eb="2">
      <t>ク</t>
    </rPh>
    <phoneticPr fontId="1"/>
  </si>
  <si>
    <t>３区1.7km</t>
    <rPh sb="1" eb="2">
      <t>ク</t>
    </rPh>
    <phoneticPr fontId="1"/>
  </si>
  <si>
    <t>４区2.0km</t>
    <rPh sb="1" eb="2">
      <t>ク</t>
    </rPh>
    <phoneticPr fontId="1"/>
  </si>
  <si>
    <t>予定
ｵｰﾀﾞｰ</t>
    <rPh sb="0" eb="2">
      <t>ヨテイ</t>
    </rPh>
    <phoneticPr fontId="1"/>
  </si>
  <si>
    <t>名前</t>
    <rPh sb="0" eb="2">
      <t>ナマエ</t>
    </rPh>
    <phoneticPr fontId="1"/>
  </si>
  <si>
    <t>ﾌﾘｶﾞﾅ</t>
    <phoneticPr fontId="1"/>
  </si>
  <si>
    <t>登録番号</t>
    <rPh sb="0" eb="2">
      <t>トウロク</t>
    </rPh>
    <rPh sb="2" eb="4">
      <t>バンゴウ</t>
    </rPh>
    <phoneticPr fontId="1"/>
  </si>
  <si>
    <t>ﾁｰﾑ名</t>
    <rPh sb="3" eb="4">
      <t>メイ</t>
    </rPh>
    <phoneticPr fontId="1"/>
  </si>
  <si>
    <t>駅伝A</t>
    <rPh sb="0" eb="2">
      <t>エキデン</t>
    </rPh>
    <phoneticPr fontId="1"/>
  </si>
  <si>
    <t>駅伝B</t>
    <rPh sb="0" eb="2">
      <t>エキデン</t>
    </rPh>
    <phoneticPr fontId="1"/>
  </si>
  <si>
    <t>駅伝C</t>
    <rPh sb="0" eb="2">
      <t>エキデン</t>
    </rPh>
    <phoneticPr fontId="1"/>
  </si>
  <si>
    <t>参加人数等は登録番号を入力すると自動で入ります。</t>
    <rPh sb="0" eb="2">
      <t>サンカ</t>
    </rPh>
    <rPh sb="2" eb="4">
      <t>ニンズウ</t>
    </rPh>
    <rPh sb="4" eb="5">
      <t>ナド</t>
    </rPh>
    <rPh sb="6" eb="8">
      <t>トウロク</t>
    </rPh>
    <rPh sb="8" eb="10">
      <t>バンゴウ</t>
    </rPh>
    <rPh sb="11" eb="13">
      <t>ニュウリョク</t>
    </rPh>
    <rPh sb="16" eb="18">
      <t>ジドウ</t>
    </rPh>
    <rPh sb="19" eb="20">
      <t>ハイ</t>
    </rPh>
    <phoneticPr fontId="1"/>
  </si>
  <si>
    <t>ロードレース男子（２．０ｋｍ）</t>
    <rPh sb="6" eb="8">
      <t>ダンシ</t>
    </rPh>
    <phoneticPr fontId="1"/>
  </si>
  <si>
    <t>ロードレース女子（２．０ｋｍ）</t>
    <rPh sb="6" eb="8">
      <t>ジョシ</t>
    </rPh>
    <phoneticPr fontId="1"/>
  </si>
  <si>
    <t>第３６回　広島ニューライオンズクラブカップ新人駅伝大会　中学生（駅伝・ﾛｰﾄﾞﾚｰｽ）申込書</t>
    <rPh sb="0" eb="1">
      <t>ダイ</t>
    </rPh>
    <rPh sb="3" eb="4">
      <t>カイ</t>
    </rPh>
    <rPh sb="5" eb="7">
      <t>ヒロシマ</t>
    </rPh>
    <rPh sb="21" eb="23">
      <t>シンジン</t>
    </rPh>
    <rPh sb="23" eb="25">
      <t>エキデン</t>
    </rPh>
    <rPh sb="25" eb="27">
      <t>タイカイ</t>
    </rPh>
    <rPh sb="28" eb="31">
      <t>チュウガクセイ</t>
    </rPh>
    <rPh sb="32" eb="34">
      <t>エキデン</t>
    </rPh>
    <rPh sb="43" eb="46">
      <t>モウシコミショ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</si>
</sst>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1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b/>
      <sz val="9"/>
      <color indexed="81"/>
      <name val="ＭＳ Ｐゴシック"/>
      <family val="3"/>
      <charset val="128"/>
    </font>
    <font>
      <sz val="11"/>
      <color rgb="FFFF0000"/>
      <name val="ＭＳ Ｐゴシック"/>
      <family val="2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2"/>
      <color rgb="FFFF0000"/>
      <name val="ＭＳ Ｐゴシック"/>
      <family val="3"/>
      <charset val="128"/>
      <scheme val="minor"/>
    </font>
    <font>
      <sz val="16"/>
      <color rgb="FFFF0000"/>
      <name val="ＭＳ Ｐゴシック"/>
      <family val="2"/>
      <charset val="128"/>
      <scheme val="minor"/>
    </font>
    <font>
      <sz val="10"/>
      <color rgb="FFFF0000"/>
      <name val="ＭＳ Ｐゴシック"/>
      <family val="3"/>
      <charset val="128"/>
      <scheme val="minor"/>
    </font>
    <font>
      <sz val="18"/>
      <color rgb="FFFF0000"/>
      <name val="ＭＳ Ｐゴシック"/>
      <family val="3"/>
      <charset val="128"/>
      <scheme val="minor"/>
    </font>
    <font>
      <sz val="12"/>
      <color rgb="FFFF0000"/>
      <name val="HGｺﾞｼｯｸM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</borders>
  <cellStyleXfs count="2">
    <xf numFmtId="0" fontId="0" fillId="0" borderId="0">
      <alignment vertical="center"/>
    </xf>
    <xf numFmtId="6" fontId="9" fillId="0" borderId="0" applyFont="0" applyFill="0" applyBorder="0" applyAlignment="0" applyProtection="0">
      <alignment vertical="center"/>
    </xf>
  </cellStyleXfs>
  <cellXfs count="115">
    <xf numFmtId="0" fontId="0" fillId="0" borderId="0" xfId="0">
      <alignment vertical="center"/>
    </xf>
    <xf numFmtId="0" fontId="5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7" fillId="0" borderId="0" xfId="0" applyFont="1" applyAlignment="1" applyProtection="1">
      <alignment horizontal="center" vertical="center"/>
      <protection locked="0"/>
    </xf>
    <xf numFmtId="0" fontId="8" fillId="3" borderId="0" xfId="0" applyFont="1" applyFill="1" applyAlignment="1">
      <alignment vertical="center" shrinkToFit="1"/>
    </xf>
    <xf numFmtId="0" fontId="8" fillId="0" borderId="0" xfId="0" applyFont="1" applyAlignment="1">
      <alignment vertical="center" textRotation="255"/>
    </xf>
    <xf numFmtId="0" fontId="4" fillId="0" borderId="0" xfId="0" applyFont="1" applyAlignment="1">
      <alignment horizontal="left" vertical="center" shrinkToFit="1"/>
    </xf>
    <xf numFmtId="0" fontId="10" fillId="0" borderId="0" xfId="0" applyFont="1">
      <alignment vertical="center"/>
    </xf>
    <xf numFmtId="0" fontId="10" fillId="0" borderId="0" xfId="0" applyFont="1" applyFill="1" applyAlignment="1">
      <alignment vertical="center"/>
    </xf>
    <xf numFmtId="0" fontId="11" fillId="0" borderId="0" xfId="0" applyFont="1" applyAlignment="1">
      <alignment horizontal="center" vertical="center"/>
    </xf>
    <xf numFmtId="0" fontId="7" fillId="0" borderId="2" xfId="0" applyFont="1" applyBorder="1">
      <alignment vertical="center"/>
    </xf>
    <xf numFmtId="0" fontId="7" fillId="0" borderId="4" xfId="0" applyFont="1" applyBorder="1">
      <alignment vertical="center"/>
    </xf>
    <xf numFmtId="0" fontId="7" fillId="0" borderId="3" xfId="0" applyFont="1" applyBorder="1">
      <alignment vertical="center"/>
    </xf>
    <xf numFmtId="0" fontId="7" fillId="0" borderId="1" xfId="0" applyFont="1" applyBorder="1">
      <alignment vertical="center"/>
    </xf>
    <xf numFmtId="0" fontId="7" fillId="0" borderId="1" xfId="0" applyFont="1" applyFill="1" applyBorder="1" applyAlignment="1" applyProtection="1">
      <alignment horizontal="center" vertical="center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textRotation="255"/>
    </xf>
    <xf numFmtId="0" fontId="8" fillId="0" borderId="0" xfId="0" applyFont="1" applyAlignment="1">
      <alignment horizontal="left" vertical="center" shrinkToFit="1"/>
    </xf>
    <xf numFmtId="0" fontId="8" fillId="3" borderId="0" xfId="0" applyFont="1" applyFill="1">
      <alignment vertical="center"/>
    </xf>
    <xf numFmtId="0" fontId="8" fillId="0" borderId="0" xfId="0" applyFont="1" applyAlignment="1">
      <alignment horizontal="right" vertical="center"/>
    </xf>
    <xf numFmtId="0" fontId="8" fillId="0" borderId="21" xfId="0" applyFont="1" applyBorder="1" applyAlignment="1">
      <alignment vertical="center" shrinkToFit="1"/>
    </xf>
    <xf numFmtId="0" fontId="8" fillId="0" borderId="23" xfId="0" applyFont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8" fillId="0" borderId="31" xfId="0" applyFont="1" applyBorder="1" applyAlignment="1">
      <alignment vertical="center" shrinkToFit="1"/>
    </xf>
    <xf numFmtId="0" fontId="8" fillId="0" borderId="34" xfId="0" applyFont="1" applyBorder="1" applyAlignment="1">
      <alignment horizontal="center" vertical="center" wrapText="1"/>
    </xf>
    <xf numFmtId="0" fontId="12" fillId="0" borderId="34" xfId="0" applyFont="1" applyBorder="1" applyAlignment="1">
      <alignment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19" xfId="0" applyFont="1" applyBorder="1" applyAlignment="1">
      <alignment vertical="center" shrinkToFit="1"/>
    </xf>
    <xf numFmtId="0" fontId="8" fillId="2" borderId="19" xfId="0" applyFont="1" applyFill="1" applyBorder="1" applyAlignment="1" applyProtection="1">
      <alignment vertical="center" shrinkToFit="1"/>
      <protection locked="0"/>
    </xf>
    <xf numFmtId="0" fontId="8" fillId="2" borderId="19" xfId="0" applyFont="1" applyFill="1" applyBorder="1" applyAlignment="1" applyProtection="1">
      <alignment horizontal="center" vertical="center" shrinkToFit="1"/>
      <protection locked="0"/>
    </xf>
    <xf numFmtId="0" fontId="8" fillId="0" borderId="20" xfId="0" applyFont="1" applyBorder="1" applyAlignment="1">
      <alignment horizontal="center" vertical="center" shrinkToFit="1"/>
    </xf>
    <xf numFmtId="0" fontId="8" fillId="0" borderId="3" xfId="0" applyFont="1" applyBorder="1" applyAlignment="1">
      <alignment horizontal="center" vertical="center" shrinkToFit="1"/>
    </xf>
    <xf numFmtId="0" fontId="8" fillId="0" borderId="1" xfId="0" applyFont="1" applyBorder="1" applyAlignment="1">
      <alignment vertical="center" shrinkToFit="1"/>
    </xf>
    <xf numFmtId="0" fontId="8" fillId="2" borderId="1" xfId="0" applyFont="1" applyFill="1" applyBorder="1" applyAlignment="1" applyProtection="1">
      <alignment vertical="center" shrinkToFit="1"/>
      <protection locked="0"/>
    </xf>
    <xf numFmtId="0" fontId="8" fillId="2" borderId="1" xfId="0" applyFont="1" applyFill="1" applyBorder="1" applyAlignment="1" applyProtection="1">
      <alignment horizontal="center" vertical="center" shrinkToFit="1"/>
      <protection locked="0"/>
    </xf>
    <xf numFmtId="0" fontId="8" fillId="0" borderId="16" xfId="0" applyFont="1" applyBorder="1" applyAlignment="1">
      <alignment vertical="center" shrinkToFit="1"/>
    </xf>
    <xf numFmtId="0" fontId="8" fillId="2" borderId="16" xfId="0" applyFont="1" applyFill="1" applyBorder="1" applyAlignment="1" applyProtection="1">
      <alignment vertical="center" shrinkToFit="1"/>
      <protection locked="0"/>
    </xf>
    <xf numFmtId="0" fontId="8" fillId="2" borderId="16" xfId="0" applyFont="1" applyFill="1" applyBorder="1" applyAlignment="1" applyProtection="1">
      <alignment horizontal="center" vertical="center" shrinkToFit="1"/>
      <protection locked="0"/>
    </xf>
    <xf numFmtId="0" fontId="8" fillId="0" borderId="11" xfId="0" applyFont="1" applyBorder="1" applyAlignment="1">
      <alignment vertical="center" shrinkToFit="1"/>
    </xf>
    <xf numFmtId="0" fontId="8" fillId="2" borderId="11" xfId="0" applyFont="1" applyFill="1" applyBorder="1" applyAlignment="1" applyProtection="1">
      <alignment vertical="center" shrinkToFit="1"/>
      <protection locked="0"/>
    </xf>
    <xf numFmtId="0" fontId="8" fillId="2" borderId="11" xfId="0" applyFont="1" applyFill="1" applyBorder="1" applyAlignment="1" applyProtection="1">
      <alignment horizontal="center" vertical="center" shrinkToFit="1"/>
      <protection locked="0"/>
    </xf>
    <xf numFmtId="0" fontId="8" fillId="0" borderId="6" xfId="0" applyFont="1" applyBorder="1" applyAlignment="1">
      <alignment vertical="center" shrinkToFit="1"/>
    </xf>
    <xf numFmtId="0" fontId="8" fillId="2" borderId="6" xfId="0" applyFont="1" applyFill="1" applyBorder="1" applyAlignment="1" applyProtection="1">
      <alignment vertical="center" shrinkToFit="1"/>
      <protection locked="0"/>
    </xf>
    <xf numFmtId="0" fontId="8" fillId="2" borderId="6" xfId="0" applyFont="1" applyFill="1" applyBorder="1" applyAlignment="1" applyProtection="1">
      <alignment horizontal="center" vertical="center" shrinkToFit="1"/>
      <protection locked="0"/>
    </xf>
    <xf numFmtId="0" fontId="8" fillId="0" borderId="36" xfId="0" applyFont="1" applyBorder="1" applyAlignment="1">
      <alignment horizontal="center" vertical="center" shrinkToFit="1"/>
    </xf>
    <xf numFmtId="0" fontId="14" fillId="0" borderId="0" xfId="0" applyFont="1">
      <alignment vertical="center"/>
    </xf>
    <xf numFmtId="0" fontId="8" fillId="0" borderId="8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7" fillId="3" borderId="0" xfId="0" applyFont="1" applyFill="1">
      <alignment vertical="center"/>
    </xf>
    <xf numFmtId="0" fontId="8" fillId="2" borderId="1" xfId="0" applyFont="1" applyFill="1" applyBorder="1" applyAlignment="1" applyProtection="1">
      <alignment horizontal="center" vertical="center" shrinkToFit="1"/>
      <protection locked="0"/>
    </xf>
    <xf numFmtId="0" fontId="8" fillId="2" borderId="4" xfId="0" applyFont="1" applyFill="1" applyBorder="1" applyAlignment="1" applyProtection="1">
      <alignment horizontal="center" vertical="center" shrinkToFit="1"/>
      <protection locked="0"/>
    </xf>
    <xf numFmtId="0" fontId="8" fillId="2" borderId="28" xfId="0" applyFont="1" applyFill="1" applyBorder="1" applyAlignment="1" applyProtection="1">
      <alignment horizontal="center" vertical="center" shrinkToFit="1"/>
      <protection locked="0"/>
    </xf>
    <xf numFmtId="0" fontId="8" fillId="2" borderId="11" xfId="0" applyFont="1" applyFill="1" applyBorder="1" applyAlignment="1" applyProtection="1">
      <alignment horizontal="center" vertical="center" shrinkToFit="1"/>
      <protection locked="0"/>
    </xf>
    <xf numFmtId="0" fontId="8" fillId="2" borderId="29" xfId="0" applyFont="1" applyFill="1" applyBorder="1" applyAlignment="1" applyProtection="1">
      <alignment horizontal="center" vertical="center" shrinkToFit="1"/>
      <protection locked="0"/>
    </xf>
    <xf numFmtId="0" fontId="8" fillId="2" borderId="30" xfId="0" applyFont="1" applyFill="1" applyBorder="1" applyAlignment="1" applyProtection="1">
      <alignment horizontal="center" vertical="center" shrinkToFit="1"/>
      <protection locked="0"/>
    </xf>
    <xf numFmtId="0" fontId="8" fillId="2" borderId="26" xfId="0" applyFont="1" applyFill="1" applyBorder="1" applyAlignment="1" applyProtection="1">
      <alignment horizontal="center" vertical="center" shrinkToFit="1"/>
      <protection locked="0"/>
    </xf>
    <xf numFmtId="0" fontId="8" fillId="2" borderId="27" xfId="0" applyFont="1" applyFill="1" applyBorder="1" applyAlignment="1" applyProtection="1">
      <alignment horizontal="center" vertical="center" shrinkToFit="1"/>
      <protection locked="0"/>
    </xf>
    <xf numFmtId="0" fontId="8" fillId="2" borderId="6" xfId="0" applyFont="1" applyFill="1" applyBorder="1" applyAlignment="1" applyProtection="1">
      <alignment horizontal="center" vertical="center" shrinkToFit="1"/>
      <protection locked="0"/>
    </xf>
    <xf numFmtId="0" fontId="8" fillId="2" borderId="16" xfId="0" applyFont="1" applyFill="1" applyBorder="1" applyAlignment="1" applyProtection="1">
      <alignment horizontal="center" vertical="center" shrinkToFit="1"/>
      <protection locked="0"/>
    </xf>
    <xf numFmtId="0" fontId="8" fillId="2" borderId="13" xfId="0" applyFont="1" applyFill="1" applyBorder="1" applyAlignment="1" applyProtection="1">
      <alignment horizontal="center" vertical="center" shrinkToFit="1"/>
      <protection locked="0"/>
    </xf>
    <xf numFmtId="0" fontId="8" fillId="2" borderId="37" xfId="0" applyFont="1" applyFill="1" applyBorder="1" applyAlignment="1" applyProtection="1">
      <alignment horizontal="center" vertical="center" shrinkToFit="1"/>
      <protection locked="0"/>
    </xf>
    <xf numFmtId="0" fontId="8" fillId="2" borderId="12" xfId="0" applyFont="1" applyFill="1" applyBorder="1" applyAlignment="1" applyProtection="1">
      <alignment horizontal="center" vertical="center" shrinkToFit="1"/>
      <protection locked="0"/>
    </xf>
    <xf numFmtId="0" fontId="8" fillId="2" borderId="2" xfId="0" applyFont="1" applyFill="1" applyBorder="1" applyAlignment="1" applyProtection="1">
      <alignment horizontal="center" vertical="center" shrinkToFit="1"/>
      <protection locked="0"/>
    </xf>
    <xf numFmtId="0" fontId="8" fillId="0" borderId="38" xfId="0" applyFont="1" applyBorder="1" applyAlignment="1">
      <alignment horizontal="center" vertical="center" textRotation="255"/>
    </xf>
    <xf numFmtId="0" fontId="8" fillId="0" borderId="39" xfId="0" applyFont="1" applyBorder="1" applyAlignment="1">
      <alignment horizontal="center" vertical="center" textRotation="255"/>
    </xf>
    <xf numFmtId="0" fontId="8" fillId="0" borderId="40" xfId="0" applyFont="1" applyBorder="1" applyAlignment="1">
      <alignment horizontal="center" vertical="center" textRotation="255"/>
    </xf>
    <xf numFmtId="0" fontId="8" fillId="2" borderId="42" xfId="0" applyFont="1" applyFill="1" applyBorder="1" applyAlignment="1" applyProtection="1">
      <alignment horizontal="center" vertical="center" shrinkToFit="1"/>
      <protection locked="0"/>
    </xf>
    <xf numFmtId="0" fontId="8" fillId="2" borderId="41" xfId="0" applyFont="1" applyFill="1" applyBorder="1" applyAlignment="1" applyProtection="1">
      <alignment horizontal="center" vertical="center" shrinkToFit="1"/>
      <protection locked="0"/>
    </xf>
    <xf numFmtId="0" fontId="2" fillId="0" borderId="1" xfId="0" applyFont="1" applyBorder="1" applyAlignment="1">
      <alignment horizontal="center" vertical="center"/>
    </xf>
    <xf numFmtId="0" fontId="7" fillId="2" borderId="10" xfId="0" applyFont="1" applyFill="1" applyBorder="1" applyAlignment="1" applyProtection="1">
      <alignment horizontal="center" vertical="center"/>
      <protection locked="0"/>
    </xf>
    <xf numFmtId="0" fontId="7" fillId="2" borderId="11" xfId="0" applyFont="1" applyFill="1" applyBorder="1" applyAlignment="1" applyProtection="1">
      <alignment horizontal="center" vertical="center"/>
      <protection locked="0"/>
    </xf>
    <xf numFmtId="0" fontId="7" fillId="2" borderId="12" xfId="0" applyFont="1" applyFill="1" applyBorder="1" applyAlignment="1" applyProtection="1">
      <alignment horizontal="center" vertical="center"/>
      <protection locked="0"/>
    </xf>
    <xf numFmtId="0" fontId="7" fillId="0" borderId="1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7" fillId="2" borderId="5" xfId="0" applyFont="1" applyFill="1" applyBorder="1" applyAlignment="1" applyProtection="1">
      <alignment horizontal="center" vertical="center"/>
      <protection locked="0"/>
    </xf>
    <xf numFmtId="0" fontId="7" fillId="2" borderId="6" xfId="0" applyFont="1" applyFill="1" applyBorder="1" applyAlignment="1" applyProtection="1">
      <alignment horizontal="center" vertical="center"/>
      <protection locked="0"/>
    </xf>
    <xf numFmtId="0" fontId="7" fillId="2" borderId="7" xfId="0" applyFont="1" applyFill="1" applyBorder="1" applyAlignment="1" applyProtection="1">
      <alignment horizontal="center" vertical="center"/>
      <protection locked="0"/>
    </xf>
    <xf numFmtId="0" fontId="7" fillId="2" borderId="8" xfId="0" applyFont="1" applyFill="1" applyBorder="1" applyAlignment="1" applyProtection="1">
      <alignment horizontal="center" vertical="center"/>
      <protection locked="0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7" fillId="2" borderId="9" xfId="0" applyFont="1" applyFill="1" applyBorder="1" applyAlignment="1" applyProtection="1">
      <alignment horizontal="center" vertical="center"/>
      <protection locked="0"/>
    </xf>
    <xf numFmtId="0" fontId="7" fillId="2" borderId="15" xfId="0" applyFont="1" applyFill="1" applyBorder="1" applyAlignment="1" applyProtection="1">
      <alignment horizontal="center" vertical="center"/>
      <protection locked="0"/>
    </xf>
    <xf numFmtId="0" fontId="7" fillId="2" borderId="16" xfId="0" applyFont="1" applyFill="1" applyBorder="1" applyAlignment="1" applyProtection="1">
      <alignment horizontal="center" vertical="center"/>
      <protection locked="0"/>
    </xf>
    <xf numFmtId="0" fontId="7" fillId="2" borderId="17" xfId="0" applyFont="1" applyFill="1" applyBorder="1" applyAlignment="1" applyProtection="1">
      <alignment horizontal="center" vertical="center"/>
      <protection locked="0"/>
    </xf>
    <xf numFmtId="0" fontId="7" fillId="0" borderId="14" xfId="0" applyFont="1" applyBorder="1" applyAlignment="1">
      <alignment horizontal="left" vertical="center" wrapText="1"/>
    </xf>
    <xf numFmtId="0" fontId="7" fillId="0" borderId="13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8" fillId="0" borderId="34" xfId="0" applyFont="1" applyBorder="1" applyAlignment="1">
      <alignment horizontal="center" vertical="center" wrapText="1"/>
    </xf>
    <xf numFmtId="0" fontId="8" fillId="0" borderId="35" xfId="0" applyFont="1" applyBorder="1" applyAlignment="1">
      <alignment horizontal="center" vertical="center" wrapText="1"/>
    </xf>
    <xf numFmtId="0" fontId="8" fillId="2" borderId="32" xfId="0" applyFont="1" applyFill="1" applyBorder="1" applyAlignment="1" applyProtection="1">
      <alignment horizontal="center" vertical="center" shrinkToFit="1"/>
      <protection locked="0"/>
    </xf>
    <xf numFmtId="0" fontId="8" fillId="2" borderId="20" xfId="0" applyFont="1" applyFill="1" applyBorder="1" applyAlignment="1" applyProtection="1">
      <alignment horizontal="center" vertical="center" shrinkToFit="1"/>
      <protection locked="0"/>
    </xf>
    <xf numFmtId="0" fontId="8" fillId="2" borderId="18" xfId="0" applyFont="1" applyFill="1" applyBorder="1" applyAlignment="1" applyProtection="1">
      <alignment horizontal="center" vertical="center" shrinkToFit="1"/>
      <protection locked="0"/>
    </xf>
    <xf numFmtId="0" fontId="8" fillId="2" borderId="33" xfId="0" applyFont="1" applyFill="1" applyBorder="1" applyAlignment="1" applyProtection="1">
      <alignment horizontal="center" vertical="center" shrinkToFit="1"/>
      <protection locked="0"/>
    </xf>
    <xf numFmtId="0" fontId="8" fillId="2" borderId="3" xfId="0" applyFont="1" applyFill="1" applyBorder="1" applyAlignment="1" applyProtection="1">
      <alignment horizontal="center" vertical="center" shrinkToFit="1"/>
      <protection locked="0"/>
    </xf>
    <xf numFmtId="0" fontId="8" fillId="2" borderId="14" xfId="0" applyFont="1" applyFill="1" applyBorder="1" applyAlignment="1" applyProtection="1">
      <alignment horizontal="center" vertical="center" shrinkToFit="1"/>
      <protection locked="0"/>
    </xf>
    <xf numFmtId="0" fontId="8" fillId="2" borderId="36" xfId="0" applyFont="1" applyFill="1" applyBorder="1" applyAlignment="1" applyProtection="1">
      <alignment horizontal="center" vertical="center" shrinkToFit="1"/>
      <protection locked="0"/>
    </xf>
    <xf numFmtId="0" fontId="8" fillId="2" borderId="19" xfId="0" applyFont="1" applyFill="1" applyBorder="1" applyAlignment="1" applyProtection="1">
      <alignment horizontal="center" vertical="center" shrinkToFit="1"/>
      <protection locked="0"/>
    </xf>
    <xf numFmtId="0" fontId="8" fillId="2" borderId="9" xfId="0" applyFont="1" applyFill="1" applyBorder="1" applyAlignment="1" applyProtection="1">
      <alignment horizontal="center" vertical="center" shrinkToFit="1"/>
      <protection locked="0"/>
    </xf>
    <xf numFmtId="0" fontId="13" fillId="0" borderId="43" xfId="0" applyFont="1" applyBorder="1" applyAlignment="1">
      <alignment horizontal="center" vertical="center" textRotation="255" shrinkToFit="1"/>
    </xf>
    <xf numFmtId="0" fontId="13" fillId="0" borderId="39" xfId="0" applyFont="1" applyBorder="1" applyAlignment="1">
      <alignment horizontal="center" vertical="center" textRotation="255" shrinkToFit="1"/>
    </xf>
    <xf numFmtId="0" fontId="13" fillId="0" borderId="40" xfId="0" applyFont="1" applyBorder="1" applyAlignment="1">
      <alignment horizontal="center" vertical="center" textRotation="255" shrinkToFit="1"/>
    </xf>
    <xf numFmtId="0" fontId="13" fillId="0" borderId="38" xfId="0" applyFont="1" applyBorder="1" applyAlignment="1">
      <alignment horizontal="center" vertical="center" textRotation="255" shrinkToFit="1"/>
    </xf>
    <xf numFmtId="0" fontId="7" fillId="0" borderId="1" xfId="0" applyFont="1" applyBorder="1" applyAlignment="1">
      <alignment horizontal="center" vertical="center"/>
    </xf>
    <xf numFmtId="6" fontId="7" fillId="0" borderId="1" xfId="1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8" fillId="2" borderId="22" xfId="0" applyFont="1" applyFill="1" applyBorder="1" applyAlignment="1" applyProtection="1">
      <alignment horizontal="center" vertical="center" shrinkToFit="1"/>
      <protection locked="0"/>
    </xf>
  </cellXfs>
  <cellStyles count="2">
    <cellStyle name="通貨" xfId="1" builtinId="7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54"/>
  <sheetViews>
    <sheetView tabSelected="1" zoomScaleNormal="100" zoomScaleSheetLayoutView="100" workbookViewId="0">
      <selection activeCell="B2" sqref="B2:U2"/>
    </sheetView>
  </sheetViews>
  <sheetFormatPr defaultRowHeight="13" x14ac:dyDescent="0.2"/>
  <cols>
    <col min="1" max="1" width="7" customWidth="1"/>
    <col min="2" max="2" width="3" customWidth="1"/>
    <col min="3" max="3" width="4.08984375" customWidth="1"/>
    <col min="4" max="4" width="7.7265625" customWidth="1"/>
    <col min="5" max="5" width="8.08984375" customWidth="1"/>
    <col min="6" max="7" width="9.08984375" customWidth="1"/>
    <col min="8" max="8" width="5.26953125" customWidth="1"/>
    <col min="9" max="10" width="9.26953125" customWidth="1"/>
    <col min="11" max="11" width="6.453125" customWidth="1"/>
    <col min="12" max="12" width="4.453125" customWidth="1"/>
    <col min="13" max="13" width="4.08984375" customWidth="1"/>
    <col min="14" max="14" width="7.7265625" customWidth="1"/>
    <col min="15" max="15" width="8.08984375" customWidth="1"/>
    <col min="16" max="17" width="9.08984375" customWidth="1"/>
    <col min="18" max="18" width="5.26953125" customWidth="1"/>
    <col min="19" max="20" width="9.26953125" customWidth="1"/>
    <col min="21" max="21" width="6.453125" customWidth="1"/>
    <col min="22" max="22" width="5.7265625" customWidth="1"/>
  </cols>
  <sheetData>
    <row r="1" spans="1:24" ht="39" customHeight="1" x14ac:dyDescent="0.2">
      <c r="C1" s="9" t="s">
        <v>53</v>
      </c>
      <c r="D1" s="9"/>
      <c r="E1" s="9"/>
      <c r="F1" s="9"/>
      <c r="G1" s="9"/>
      <c r="H1" s="9"/>
      <c r="I1" s="10"/>
      <c r="J1" s="94" t="s">
        <v>26</v>
      </c>
      <c r="K1" s="94"/>
      <c r="L1" s="94"/>
      <c r="M1" s="94"/>
      <c r="N1" s="94"/>
      <c r="O1" s="94"/>
      <c r="P1" s="94"/>
      <c r="Q1" s="94"/>
    </row>
    <row r="2" spans="1:24" ht="27" customHeight="1" x14ac:dyDescent="0.2">
      <c r="B2" s="72" t="s">
        <v>56</v>
      </c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</row>
    <row r="3" spans="1:24" ht="25.5" customHeight="1" thickBot="1" x14ac:dyDescent="0.25">
      <c r="A3" s="3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</row>
    <row r="4" spans="1:24" ht="25.5" customHeight="1" x14ac:dyDescent="0.2">
      <c r="A4" s="3"/>
      <c r="B4" s="3"/>
      <c r="C4" s="12" t="s">
        <v>27</v>
      </c>
      <c r="D4" s="13"/>
      <c r="E4" s="14"/>
      <c r="F4" s="15" t="s">
        <v>4</v>
      </c>
      <c r="G4" s="16">
        <f>INT(SUMPRODUCT(1/SUBSTITUTE(COUNTIF(E15:E51,E15:E51),0,100)))</f>
        <v>0</v>
      </c>
      <c r="H4" s="15" t="s">
        <v>5</v>
      </c>
      <c r="I4" s="16">
        <f>INT(SUMPRODUCT(1/SUBSTITUTE(COUNTIF(O15:O48,O15:O48),0,100)))</f>
        <v>0</v>
      </c>
      <c r="J4" s="15" t="s">
        <v>6</v>
      </c>
      <c r="K4" s="92">
        <f>G4+I4</f>
        <v>0</v>
      </c>
      <c r="L4" s="93"/>
      <c r="M4" s="3"/>
      <c r="N4" s="3"/>
      <c r="O4" s="77" t="s">
        <v>2</v>
      </c>
      <c r="P4" s="91"/>
      <c r="Q4" s="91"/>
      <c r="R4" s="80"/>
      <c r="S4" s="81"/>
      <c r="T4" s="81"/>
      <c r="U4" s="82"/>
      <c r="V4" t="s">
        <v>25</v>
      </c>
    </row>
    <row r="5" spans="1:24" ht="25.5" customHeight="1" x14ac:dyDescent="0.2">
      <c r="A5" s="3"/>
      <c r="B5" s="3"/>
      <c r="C5" s="12" t="s">
        <v>28</v>
      </c>
      <c r="D5" s="13"/>
      <c r="E5" s="14"/>
      <c r="F5" s="15" t="s">
        <v>4</v>
      </c>
      <c r="G5" s="16">
        <f>COUNT(E15,E24,E33)</f>
        <v>0</v>
      </c>
      <c r="H5" s="15" t="s">
        <v>5</v>
      </c>
      <c r="I5" s="16">
        <f>COUNT(O15,O23,O31)</f>
        <v>0</v>
      </c>
      <c r="J5" s="15" t="s">
        <v>6</v>
      </c>
      <c r="K5" s="92">
        <f>G5+I5</f>
        <v>0</v>
      </c>
      <c r="L5" s="93"/>
      <c r="M5" s="3"/>
      <c r="N5" s="3"/>
      <c r="O5" s="77" t="s">
        <v>1</v>
      </c>
      <c r="P5" s="91"/>
      <c r="Q5" s="91"/>
      <c r="R5" s="83"/>
      <c r="S5" s="84"/>
      <c r="T5" s="84"/>
      <c r="U5" s="85"/>
    </row>
    <row r="6" spans="1:24" ht="25.5" customHeight="1" thickBot="1" x14ac:dyDescent="0.25">
      <c r="A6" s="3"/>
      <c r="B6" s="3"/>
      <c r="C6" s="12" t="s">
        <v>7</v>
      </c>
      <c r="D6" s="13"/>
      <c r="E6" s="14"/>
      <c r="F6" s="15" t="s">
        <v>4</v>
      </c>
      <c r="G6" s="16">
        <f>COUNT(E42:E51)</f>
        <v>0</v>
      </c>
      <c r="H6" s="15" t="s">
        <v>5</v>
      </c>
      <c r="I6" s="16">
        <f>COUNT(O39:O48)</f>
        <v>0</v>
      </c>
      <c r="J6" s="15" t="s">
        <v>6</v>
      </c>
      <c r="K6" s="92">
        <f>G6+I6</f>
        <v>0</v>
      </c>
      <c r="L6" s="93"/>
      <c r="M6" s="17"/>
      <c r="N6" s="17"/>
      <c r="O6" s="89" t="s">
        <v>3</v>
      </c>
      <c r="P6" s="90"/>
      <c r="Q6" s="90"/>
      <c r="R6" s="86"/>
      <c r="S6" s="87"/>
      <c r="T6" s="87"/>
      <c r="U6" s="88"/>
    </row>
    <row r="7" spans="1:24" ht="25.5" customHeight="1" x14ac:dyDescent="0.2">
      <c r="A7" s="3"/>
      <c r="B7" s="3"/>
      <c r="C7" s="3" t="s">
        <v>13</v>
      </c>
      <c r="D7" s="3"/>
      <c r="E7" s="3"/>
      <c r="F7" s="3"/>
      <c r="G7" s="3"/>
      <c r="H7" s="3"/>
      <c r="I7" s="3"/>
      <c r="J7" s="3"/>
      <c r="K7" s="3"/>
      <c r="L7" s="3"/>
      <c r="M7" s="18"/>
      <c r="N7" s="18"/>
      <c r="O7" s="76" t="s">
        <v>29</v>
      </c>
      <c r="P7" s="76"/>
      <c r="Q7" s="77"/>
      <c r="R7" s="80"/>
      <c r="S7" s="81"/>
      <c r="T7" s="81"/>
      <c r="U7" s="82"/>
      <c r="V7" s="1">
        <f>IF(R7="",,1)</f>
        <v>0</v>
      </c>
    </row>
    <row r="8" spans="1:24" ht="25.5" customHeight="1" x14ac:dyDescent="0.2">
      <c r="A8" s="3"/>
      <c r="B8" s="3"/>
      <c r="C8" s="110" t="s">
        <v>23</v>
      </c>
      <c r="D8" s="110"/>
      <c r="E8" s="110"/>
      <c r="F8" s="110"/>
      <c r="G8" s="110"/>
      <c r="H8" s="111">
        <f>K4*400</f>
        <v>0</v>
      </c>
      <c r="I8" s="111"/>
      <c r="J8" s="111"/>
      <c r="K8" s="111"/>
      <c r="L8" s="111"/>
      <c r="M8" s="3"/>
      <c r="N8" s="3"/>
      <c r="O8" s="76" t="s">
        <v>30</v>
      </c>
      <c r="P8" s="76"/>
      <c r="Q8" s="77"/>
      <c r="R8" s="83"/>
      <c r="S8" s="84"/>
      <c r="T8" s="84"/>
      <c r="U8" s="85"/>
      <c r="V8" s="1">
        <f t="shared" ref="V8:V9" si="0">IF(R8="",,1)</f>
        <v>0</v>
      </c>
    </row>
    <row r="9" spans="1:24" ht="25.5" customHeight="1" thickBot="1" x14ac:dyDescent="0.25">
      <c r="A9" s="3"/>
      <c r="B9" s="3"/>
      <c r="C9" s="2"/>
      <c r="D9" s="5"/>
      <c r="E9" s="3"/>
      <c r="F9" s="3"/>
      <c r="G9" s="3"/>
      <c r="H9" s="3"/>
      <c r="I9" s="2"/>
      <c r="J9" s="2"/>
      <c r="K9" s="2"/>
      <c r="L9" s="3"/>
      <c r="M9" s="3"/>
      <c r="N9" s="3"/>
      <c r="O9" s="76" t="s">
        <v>31</v>
      </c>
      <c r="P9" s="78"/>
      <c r="Q9" s="79"/>
      <c r="R9" s="73"/>
      <c r="S9" s="74"/>
      <c r="T9" s="74"/>
      <c r="U9" s="75"/>
      <c r="V9" s="1">
        <f t="shared" si="0"/>
        <v>0</v>
      </c>
    </row>
    <row r="10" spans="1:24" ht="24" customHeight="1" x14ac:dyDescent="0.2">
      <c r="A10" s="3"/>
      <c r="B10" s="19"/>
      <c r="C10" s="19" t="s">
        <v>14</v>
      </c>
      <c r="D10" s="19" t="s">
        <v>1</v>
      </c>
      <c r="E10" s="19" t="s">
        <v>8</v>
      </c>
      <c r="F10" s="19" t="s">
        <v>15</v>
      </c>
      <c r="G10" s="19" t="s">
        <v>16</v>
      </c>
      <c r="H10" s="19" t="s">
        <v>22</v>
      </c>
      <c r="I10" s="19" t="s">
        <v>17</v>
      </c>
      <c r="J10" s="19" t="s">
        <v>9</v>
      </c>
      <c r="K10" s="19" t="s">
        <v>10</v>
      </c>
      <c r="L10" s="19" t="s">
        <v>18</v>
      </c>
      <c r="M10" s="19" t="s">
        <v>19</v>
      </c>
      <c r="N10" s="19" t="s">
        <v>20</v>
      </c>
      <c r="O10" s="19" t="s">
        <v>21</v>
      </c>
      <c r="P10" s="19" t="s">
        <v>23</v>
      </c>
      <c r="Q10" s="19"/>
      <c r="R10" s="19" t="s">
        <v>11</v>
      </c>
      <c r="S10" s="19" t="s">
        <v>12</v>
      </c>
      <c r="T10" s="19" t="s">
        <v>24</v>
      </c>
      <c r="U10" s="7"/>
      <c r="V10" s="4"/>
      <c r="W10" s="4"/>
      <c r="X10" s="4"/>
    </row>
    <row r="11" spans="1:24" ht="20.25" customHeight="1" x14ac:dyDescent="0.2">
      <c r="A11" s="3"/>
      <c r="B11" s="4">
        <f>E8</f>
        <v>0</v>
      </c>
      <c r="C11" s="4">
        <f>$R$4</f>
        <v>0</v>
      </c>
      <c r="D11" s="4">
        <f>$R$5</f>
        <v>0</v>
      </c>
      <c r="E11" s="4">
        <f>$R$6</f>
        <v>0</v>
      </c>
      <c r="F11" s="4">
        <f>$G$4</f>
        <v>0</v>
      </c>
      <c r="G11" s="4">
        <f>$I$4</f>
        <v>0</v>
      </c>
      <c r="H11" s="4">
        <f>$K$4</f>
        <v>0</v>
      </c>
      <c r="I11" s="4">
        <f>SUM(V7:V9)</f>
        <v>0</v>
      </c>
      <c r="J11" s="4">
        <f>$G$5</f>
        <v>0</v>
      </c>
      <c r="K11" s="4">
        <f>$I$5</f>
        <v>0</v>
      </c>
      <c r="L11" s="4">
        <f>$K$5</f>
        <v>0</v>
      </c>
      <c r="M11" s="4">
        <f>$G$6</f>
        <v>0</v>
      </c>
      <c r="N11" s="4">
        <f>$I$6</f>
        <v>0</v>
      </c>
      <c r="O11" s="4">
        <f>$K$6</f>
        <v>0</v>
      </c>
      <c r="P11" s="4">
        <f>$H$8</f>
        <v>0</v>
      </c>
      <c r="Q11" s="4"/>
      <c r="R11" s="4">
        <f>$R$7</f>
        <v>0</v>
      </c>
      <c r="S11" s="4">
        <f>$R$8</f>
        <v>0</v>
      </c>
      <c r="T11" s="4">
        <f>$R$9</f>
        <v>0</v>
      </c>
      <c r="U11" s="4"/>
      <c r="V11" s="4"/>
      <c r="W11" s="4"/>
      <c r="X11" s="4"/>
    </row>
    <row r="12" spans="1:24" ht="20.25" customHeight="1" x14ac:dyDescent="0.2">
      <c r="A12" s="3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</row>
    <row r="13" spans="1:24" ht="25.5" customHeight="1" thickBot="1" x14ac:dyDescent="0.25">
      <c r="A13" s="20"/>
      <c r="B13" s="21">
        <v>1</v>
      </c>
      <c r="C13" s="4"/>
      <c r="D13" s="22"/>
      <c r="E13" s="20"/>
      <c r="F13" s="20">
        <f>$R$4</f>
        <v>0</v>
      </c>
      <c r="G13" s="4"/>
      <c r="H13" s="4"/>
      <c r="I13" s="4"/>
      <c r="J13" s="4"/>
      <c r="K13" s="4"/>
      <c r="L13" s="6">
        <v>1</v>
      </c>
      <c r="M13" s="4"/>
      <c r="N13" s="22"/>
      <c r="O13" s="20"/>
      <c r="P13" s="20">
        <f>$R$4</f>
        <v>0</v>
      </c>
      <c r="Q13" s="4"/>
      <c r="R13" s="4"/>
      <c r="S13" s="4"/>
      <c r="T13" s="4"/>
      <c r="U13" s="4"/>
      <c r="V13" s="8"/>
    </row>
    <row r="14" spans="1:24" ht="25.5" customHeight="1" thickBot="1" x14ac:dyDescent="0.25">
      <c r="A14" s="3"/>
      <c r="B14" s="21"/>
      <c r="C14" s="23" t="s">
        <v>49</v>
      </c>
      <c r="D14" s="24" t="s">
        <v>45</v>
      </c>
      <c r="E14" s="25" t="s">
        <v>48</v>
      </c>
      <c r="F14" s="112" t="s">
        <v>46</v>
      </c>
      <c r="G14" s="112"/>
      <c r="H14" s="24" t="s">
        <v>0</v>
      </c>
      <c r="I14" s="112" t="s">
        <v>47</v>
      </c>
      <c r="J14" s="113"/>
      <c r="K14" s="26" t="s">
        <v>32</v>
      </c>
      <c r="L14" s="6"/>
      <c r="M14" s="27" t="s">
        <v>49</v>
      </c>
      <c r="N14" s="28" t="s">
        <v>45</v>
      </c>
      <c r="O14" s="29" t="s">
        <v>48</v>
      </c>
      <c r="P14" s="95" t="s">
        <v>46</v>
      </c>
      <c r="Q14" s="95"/>
      <c r="R14" s="28" t="s">
        <v>0</v>
      </c>
      <c r="S14" s="95" t="s">
        <v>47</v>
      </c>
      <c r="T14" s="96"/>
      <c r="U14" s="30" t="s">
        <v>32</v>
      </c>
    </row>
    <row r="15" spans="1:24" ht="25.5" customHeight="1" thickTop="1" x14ac:dyDescent="0.2">
      <c r="A15" s="20"/>
      <c r="B15" s="21">
        <v>1</v>
      </c>
      <c r="C15" s="106" t="s">
        <v>50</v>
      </c>
      <c r="D15" s="31" t="s">
        <v>33</v>
      </c>
      <c r="E15" s="32"/>
      <c r="F15" s="104"/>
      <c r="G15" s="104"/>
      <c r="H15" s="33"/>
      <c r="I15" s="104"/>
      <c r="J15" s="114"/>
      <c r="K15" s="34">
        <f>$R$4</f>
        <v>0</v>
      </c>
      <c r="L15" s="21">
        <v>1</v>
      </c>
      <c r="M15" s="106" t="s">
        <v>50</v>
      </c>
      <c r="N15" s="31" t="s">
        <v>33</v>
      </c>
      <c r="O15" s="32"/>
      <c r="P15" s="97"/>
      <c r="Q15" s="98"/>
      <c r="R15" s="33"/>
      <c r="S15" s="99"/>
      <c r="T15" s="100"/>
      <c r="U15" s="35">
        <f>$R$4</f>
        <v>0</v>
      </c>
      <c r="V15" s="8"/>
    </row>
    <row r="16" spans="1:24" ht="25.5" customHeight="1" x14ac:dyDescent="0.2">
      <c r="A16" s="20"/>
      <c r="B16" s="21">
        <v>1</v>
      </c>
      <c r="C16" s="107"/>
      <c r="D16" s="36" t="s">
        <v>37</v>
      </c>
      <c r="E16" s="37"/>
      <c r="F16" s="53"/>
      <c r="G16" s="53"/>
      <c r="H16" s="38"/>
      <c r="I16" s="53"/>
      <c r="J16" s="105"/>
      <c r="K16" s="35">
        <f t="shared" ref="K16:K23" si="1">$R$4</f>
        <v>0</v>
      </c>
      <c r="L16" s="21">
        <v>1</v>
      </c>
      <c r="M16" s="107"/>
      <c r="N16" s="36" t="s">
        <v>42</v>
      </c>
      <c r="O16" s="37"/>
      <c r="P16" s="66"/>
      <c r="Q16" s="101"/>
      <c r="R16" s="38"/>
      <c r="S16" s="54"/>
      <c r="T16" s="55"/>
      <c r="U16" s="35">
        <f t="shared" ref="U16:U22" si="2">$R$4</f>
        <v>0</v>
      </c>
      <c r="V16" s="8"/>
    </row>
    <row r="17" spans="1:22" ht="25.5" customHeight="1" x14ac:dyDescent="0.2">
      <c r="A17" s="20"/>
      <c r="B17" s="21">
        <v>1</v>
      </c>
      <c r="C17" s="107"/>
      <c r="D17" s="36" t="s">
        <v>38</v>
      </c>
      <c r="E17" s="37"/>
      <c r="F17" s="53"/>
      <c r="G17" s="53"/>
      <c r="H17" s="38"/>
      <c r="I17" s="53"/>
      <c r="J17" s="105"/>
      <c r="K17" s="35">
        <f t="shared" si="1"/>
        <v>0</v>
      </c>
      <c r="L17" s="21">
        <v>1</v>
      </c>
      <c r="M17" s="107"/>
      <c r="N17" s="36" t="s">
        <v>43</v>
      </c>
      <c r="O17" s="37"/>
      <c r="P17" s="66"/>
      <c r="Q17" s="101"/>
      <c r="R17" s="38"/>
      <c r="S17" s="54"/>
      <c r="T17" s="55"/>
      <c r="U17" s="35">
        <f t="shared" si="2"/>
        <v>0</v>
      </c>
      <c r="V17" s="8"/>
    </row>
    <row r="18" spans="1:22" ht="25.5" customHeight="1" x14ac:dyDescent="0.2">
      <c r="A18" s="20"/>
      <c r="B18" s="21">
        <v>1</v>
      </c>
      <c r="C18" s="107"/>
      <c r="D18" s="36" t="s">
        <v>39</v>
      </c>
      <c r="E18" s="37"/>
      <c r="F18" s="53"/>
      <c r="G18" s="53"/>
      <c r="H18" s="38"/>
      <c r="I18" s="53"/>
      <c r="J18" s="105"/>
      <c r="K18" s="35">
        <f t="shared" si="1"/>
        <v>0</v>
      </c>
      <c r="L18" s="21">
        <v>1</v>
      </c>
      <c r="M18" s="107"/>
      <c r="N18" s="36" t="s">
        <v>44</v>
      </c>
      <c r="O18" s="37"/>
      <c r="P18" s="66"/>
      <c r="Q18" s="101"/>
      <c r="R18" s="38"/>
      <c r="S18" s="54"/>
      <c r="T18" s="55"/>
      <c r="U18" s="35">
        <f t="shared" si="2"/>
        <v>0</v>
      </c>
      <c r="V18" s="8"/>
    </row>
    <row r="19" spans="1:22" ht="25.5" customHeight="1" x14ac:dyDescent="0.2">
      <c r="A19" s="20"/>
      <c r="B19" s="21">
        <v>1</v>
      </c>
      <c r="C19" s="107"/>
      <c r="D19" s="36" t="s">
        <v>40</v>
      </c>
      <c r="E19" s="37"/>
      <c r="F19" s="53"/>
      <c r="G19" s="53"/>
      <c r="H19" s="38"/>
      <c r="I19" s="53"/>
      <c r="J19" s="105"/>
      <c r="K19" s="35">
        <f t="shared" si="1"/>
        <v>0</v>
      </c>
      <c r="L19" s="21">
        <v>1</v>
      </c>
      <c r="M19" s="107"/>
      <c r="N19" s="36" t="s">
        <v>40</v>
      </c>
      <c r="O19" s="37"/>
      <c r="P19" s="66"/>
      <c r="Q19" s="101"/>
      <c r="R19" s="38"/>
      <c r="S19" s="54"/>
      <c r="T19" s="55"/>
      <c r="U19" s="35">
        <f t="shared" si="2"/>
        <v>0</v>
      </c>
      <c r="V19" s="8"/>
    </row>
    <row r="20" spans="1:22" ht="25.5" customHeight="1" x14ac:dyDescent="0.2">
      <c r="A20" s="20"/>
      <c r="B20" s="21">
        <v>1</v>
      </c>
      <c r="C20" s="107"/>
      <c r="D20" s="36" t="s">
        <v>41</v>
      </c>
      <c r="E20" s="37"/>
      <c r="F20" s="53"/>
      <c r="G20" s="53"/>
      <c r="H20" s="38"/>
      <c r="I20" s="53"/>
      <c r="J20" s="105"/>
      <c r="K20" s="35">
        <f t="shared" si="1"/>
        <v>0</v>
      </c>
      <c r="L20" s="21">
        <v>1</v>
      </c>
      <c r="M20" s="107"/>
      <c r="N20" s="36" t="s">
        <v>34</v>
      </c>
      <c r="O20" s="37"/>
      <c r="P20" s="66"/>
      <c r="Q20" s="101"/>
      <c r="R20" s="38"/>
      <c r="S20" s="54"/>
      <c r="T20" s="55"/>
      <c r="U20" s="35">
        <f t="shared" si="2"/>
        <v>0</v>
      </c>
      <c r="V20" s="8"/>
    </row>
    <row r="21" spans="1:22" ht="25.5" customHeight="1" x14ac:dyDescent="0.2">
      <c r="A21" s="20"/>
      <c r="B21" s="21">
        <v>1</v>
      </c>
      <c r="C21" s="107"/>
      <c r="D21" s="36" t="s">
        <v>34</v>
      </c>
      <c r="E21" s="37"/>
      <c r="F21" s="53"/>
      <c r="G21" s="53"/>
      <c r="H21" s="38"/>
      <c r="I21" s="53"/>
      <c r="J21" s="105"/>
      <c r="K21" s="35">
        <f t="shared" si="1"/>
        <v>0</v>
      </c>
      <c r="L21" s="21">
        <v>1</v>
      </c>
      <c r="M21" s="107"/>
      <c r="N21" s="36" t="s">
        <v>35</v>
      </c>
      <c r="O21" s="37"/>
      <c r="P21" s="66"/>
      <c r="Q21" s="101"/>
      <c r="R21" s="38"/>
      <c r="S21" s="54"/>
      <c r="T21" s="55"/>
      <c r="U21" s="35">
        <f t="shared" si="2"/>
        <v>0</v>
      </c>
      <c r="V21" s="8"/>
    </row>
    <row r="22" spans="1:22" ht="25.5" customHeight="1" thickBot="1" x14ac:dyDescent="0.25">
      <c r="A22" s="20"/>
      <c r="B22" s="21">
        <v>1</v>
      </c>
      <c r="C22" s="107"/>
      <c r="D22" s="36" t="s">
        <v>35</v>
      </c>
      <c r="E22" s="37"/>
      <c r="F22" s="53"/>
      <c r="G22" s="53"/>
      <c r="H22" s="38"/>
      <c r="I22" s="53"/>
      <c r="J22" s="105"/>
      <c r="K22" s="35">
        <f t="shared" si="1"/>
        <v>0</v>
      </c>
      <c r="L22" s="21">
        <v>1</v>
      </c>
      <c r="M22" s="108"/>
      <c r="N22" s="39" t="s">
        <v>36</v>
      </c>
      <c r="O22" s="40"/>
      <c r="P22" s="102"/>
      <c r="Q22" s="103"/>
      <c r="R22" s="41"/>
      <c r="S22" s="63"/>
      <c r="T22" s="64"/>
      <c r="U22" s="35">
        <f t="shared" si="2"/>
        <v>0</v>
      </c>
      <c r="V22" s="8"/>
    </row>
    <row r="23" spans="1:22" ht="25.5" customHeight="1" thickBot="1" x14ac:dyDescent="0.25">
      <c r="A23" s="20"/>
      <c r="B23" s="21">
        <v>1</v>
      </c>
      <c r="C23" s="108"/>
      <c r="D23" s="42" t="s">
        <v>36</v>
      </c>
      <c r="E23" s="43"/>
      <c r="F23" s="56"/>
      <c r="G23" s="56"/>
      <c r="H23" s="44"/>
      <c r="I23" s="56"/>
      <c r="J23" s="65"/>
      <c r="K23" s="35">
        <f t="shared" si="1"/>
        <v>0</v>
      </c>
      <c r="L23" s="21">
        <v>2</v>
      </c>
      <c r="M23" s="109" t="s">
        <v>51</v>
      </c>
      <c r="N23" s="45" t="s">
        <v>33</v>
      </c>
      <c r="O23" s="46"/>
      <c r="P23" s="61"/>
      <c r="Q23" s="61"/>
      <c r="R23" s="47"/>
      <c r="S23" s="59"/>
      <c r="T23" s="60"/>
      <c r="U23" s="35">
        <f>$R$4</f>
        <v>0</v>
      </c>
      <c r="V23" s="8"/>
    </row>
    <row r="24" spans="1:22" ht="25.5" customHeight="1" x14ac:dyDescent="0.2">
      <c r="A24" s="20"/>
      <c r="B24" s="21">
        <v>2</v>
      </c>
      <c r="C24" s="109" t="s">
        <v>51</v>
      </c>
      <c r="D24" s="45" t="s">
        <v>33</v>
      </c>
      <c r="E24" s="46"/>
      <c r="F24" s="61"/>
      <c r="G24" s="61"/>
      <c r="H24" s="47"/>
      <c r="I24" s="59"/>
      <c r="J24" s="60"/>
      <c r="K24" s="35">
        <f>$R$4</f>
        <v>0</v>
      </c>
      <c r="L24" s="21">
        <v>2</v>
      </c>
      <c r="M24" s="107"/>
      <c r="N24" s="31" t="s">
        <v>42</v>
      </c>
      <c r="O24" s="32"/>
      <c r="P24" s="104"/>
      <c r="Q24" s="104"/>
      <c r="R24" s="33"/>
      <c r="S24" s="99"/>
      <c r="T24" s="100"/>
      <c r="U24" s="35">
        <f t="shared" ref="U24:U30" si="3">$R$4</f>
        <v>0</v>
      </c>
      <c r="V24" s="8"/>
    </row>
    <row r="25" spans="1:22" ht="25.5" customHeight="1" x14ac:dyDescent="0.2">
      <c r="A25" s="20"/>
      <c r="B25" s="21">
        <v>2</v>
      </c>
      <c r="C25" s="107"/>
      <c r="D25" s="36" t="s">
        <v>37</v>
      </c>
      <c r="E25" s="37"/>
      <c r="F25" s="53"/>
      <c r="G25" s="53"/>
      <c r="H25" s="38"/>
      <c r="I25" s="54"/>
      <c r="J25" s="55"/>
      <c r="K25" s="35">
        <f t="shared" ref="K25:K32" si="4">$R$4</f>
        <v>0</v>
      </c>
      <c r="L25" s="21">
        <v>2</v>
      </c>
      <c r="M25" s="107"/>
      <c r="N25" s="36" t="s">
        <v>43</v>
      </c>
      <c r="O25" s="37"/>
      <c r="P25" s="53"/>
      <c r="Q25" s="53"/>
      <c r="R25" s="38"/>
      <c r="S25" s="54"/>
      <c r="T25" s="55"/>
      <c r="U25" s="35">
        <f t="shared" si="3"/>
        <v>0</v>
      </c>
      <c r="V25" s="8"/>
    </row>
    <row r="26" spans="1:22" ht="25.5" customHeight="1" x14ac:dyDescent="0.2">
      <c r="A26" s="20"/>
      <c r="B26" s="21">
        <v>2</v>
      </c>
      <c r="C26" s="107"/>
      <c r="D26" s="36" t="s">
        <v>38</v>
      </c>
      <c r="E26" s="37"/>
      <c r="F26" s="53"/>
      <c r="G26" s="53"/>
      <c r="H26" s="38"/>
      <c r="I26" s="54"/>
      <c r="J26" s="55"/>
      <c r="K26" s="35">
        <f t="shared" si="4"/>
        <v>0</v>
      </c>
      <c r="L26" s="21">
        <v>2</v>
      </c>
      <c r="M26" s="107"/>
      <c r="N26" s="36" t="s">
        <v>44</v>
      </c>
      <c r="O26" s="37"/>
      <c r="P26" s="53"/>
      <c r="Q26" s="53"/>
      <c r="R26" s="38"/>
      <c r="S26" s="54"/>
      <c r="T26" s="55"/>
      <c r="U26" s="35">
        <f t="shared" si="3"/>
        <v>0</v>
      </c>
      <c r="V26" s="8"/>
    </row>
    <row r="27" spans="1:22" ht="25.5" customHeight="1" x14ac:dyDescent="0.2">
      <c r="A27" s="20"/>
      <c r="B27" s="21">
        <v>2</v>
      </c>
      <c r="C27" s="107"/>
      <c r="D27" s="36" t="s">
        <v>39</v>
      </c>
      <c r="E27" s="37"/>
      <c r="F27" s="53"/>
      <c r="G27" s="53"/>
      <c r="H27" s="38"/>
      <c r="I27" s="54"/>
      <c r="J27" s="55"/>
      <c r="K27" s="35">
        <f t="shared" si="4"/>
        <v>0</v>
      </c>
      <c r="L27" s="21">
        <v>2</v>
      </c>
      <c r="M27" s="107"/>
      <c r="N27" s="36" t="s">
        <v>40</v>
      </c>
      <c r="O27" s="37"/>
      <c r="P27" s="53"/>
      <c r="Q27" s="53"/>
      <c r="R27" s="38"/>
      <c r="S27" s="54"/>
      <c r="T27" s="55"/>
      <c r="U27" s="35">
        <f t="shared" si="3"/>
        <v>0</v>
      </c>
      <c r="V27" s="8"/>
    </row>
    <row r="28" spans="1:22" ht="25.5" customHeight="1" x14ac:dyDescent="0.2">
      <c r="A28" s="20"/>
      <c r="B28" s="21">
        <v>2</v>
      </c>
      <c r="C28" s="107"/>
      <c r="D28" s="36" t="s">
        <v>40</v>
      </c>
      <c r="E28" s="37"/>
      <c r="F28" s="53"/>
      <c r="G28" s="53"/>
      <c r="H28" s="38"/>
      <c r="I28" s="54"/>
      <c r="J28" s="55"/>
      <c r="K28" s="35">
        <f t="shared" si="4"/>
        <v>0</v>
      </c>
      <c r="L28" s="21">
        <v>2</v>
      </c>
      <c r="M28" s="107"/>
      <c r="N28" s="36" t="s">
        <v>34</v>
      </c>
      <c r="O28" s="37"/>
      <c r="P28" s="53"/>
      <c r="Q28" s="53"/>
      <c r="R28" s="38"/>
      <c r="S28" s="54"/>
      <c r="T28" s="55"/>
      <c r="U28" s="35">
        <f t="shared" si="3"/>
        <v>0</v>
      </c>
      <c r="V28" s="8"/>
    </row>
    <row r="29" spans="1:22" ht="25.5" customHeight="1" x14ac:dyDescent="0.2">
      <c r="A29" s="20"/>
      <c r="B29" s="21">
        <v>2</v>
      </c>
      <c r="C29" s="107"/>
      <c r="D29" s="36" t="s">
        <v>41</v>
      </c>
      <c r="E29" s="37"/>
      <c r="F29" s="53"/>
      <c r="G29" s="53"/>
      <c r="H29" s="38"/>
      <c r="I29" s="54"/>
      <c r="J29" s="55"/>
      <c r="K29" s="35">
        <f t="shared" si="4"/>
        <v>0</v>
      </c>
      <c r="L29" s="21">
        <v>2</v>
      </c>
      <c r="M29" s="107"/>
      <c r="N29" s="36" t="s">
        <v>35</v>
      </c>
      <c r="O29" s="37"/>
      <c r="P29" s="53"/>
      <c r="Q29" s="53"/>
      <c r="R29" s="38"/>
      <c r="S29" s="54"/>
      <c r="T29" s="55"/>
      <c r="U29" s="35">
        <f t="shared" si="3"/>
        <v>0</v>
      </c>
      <c r="V29" s="8"/>
    </row>
    <row r="30" spans="1:22" ht="25.5" customHeight="1" thickBot="1" x14ac:dyDescent="0.25">
      <c r="A30" s="20"/>
      <c r="B30" s="21">
        <v>2</v>
      </c>
      <c r="C30" s="107"/>
      <c r="D30" s="36" t="s">
        <v>34</v>
      </c>
      <c r="E30" s="37"/>
      <c r="F30" s="53"/>
      <c r="G30" s="53"/>
      <c r="H30" s="38"/>
      <c r="I30" s="54"/>
      <c r="J30" s="55"/>
      <c r="K30" s="35">
        <f t="shared" si="4"/>
        <v>0</v>
      </c>
      <c r="L30" s="21">
        <v>2</v>
      </c>
      <c r="M30" s="108"/>
      <c r="N30" s="42" t="s">
        <v>36</v>
      </c>
      <c r="O30" s="43"/>
      <c r="P30" s="56"/>
      <c r="Q30" s="56"/>
      <c r="R30" s="44"/>
      <c r="S30" s="57"/>
      <c r="T30" s="58"/>
      <c r="U30" s="35">
        <f t="shared" si="3"/>
        <v>0</v>
      </c>
      <c r="V30" s="8"/>
    </row>
    <row r="31" spans="1:22" ht="25.5" customHeight="1" x14ac:dyDescent="0.2">
      <c r="A31" s="20"/>
      <c r="B31" s="21">
        <v>2</v>
      </c>
      <c r="C31" s="107"/>
      <c r="D31" s="36" t="s">
        <v>35</v>
      </c>
      <c r="E31" s="37"/>
      <c r="F31" s="53"/>
      <c r="G31" s="53"/>
      <c r="H31" s="38"/>
      <c r="I31" s="54"/>
      <c r="J31" s="55"/>
      <c r="K31" s="35">
        <f t="shared" si="4"/>
        <v>0</v>
      </c>
      <c r="L31" s="21">
        <v>3</v>
      </c>
      <c r="M31" s="109" t="s">
        <v>52</v>
      </c>
      <c r="N31" s="45" t="s">
        <v>33</v>
      </c>
      <c r="O31" s="46"/>
      <c r="P31" s="61"/>
      <c r="Q31" s="61"/>
      <c r="R31" s="47"/>
      <c r="S31" s="59"/>
      <c r="T31" s="60"/>
      <c r="U31" s="35">
        <f>$R$4</f>
        <v>0</v>
      </c>
      <c r="V31" s="8"/>
    </row>
    <row r="32" spans="1:22" ht="25.5" customHeight="1" thickBot="1" x14ac:dyDescent="0.25">
      <c r="A32" s="20"/>
      <c r="B32" s="21">
        <v>2</v>
      </c>
      <c r="C32" s="108"/>
      <c r="D32" s="42" t="s">
        <v>36</v>
      </c>
      <c r="E32" s="43"/>
      <c r="F32" s="56"/>
      <c r="G32" s="56"/>
      <c r="H32" s="44"/>
      <c r="I32" s="57"/>
      <c r="J32" s="58"/>
      <c r="K32" s="35">
        <f t="shared" si="4"/>
        <v>0</v>
      </c>
      <c r="L32" s="21">
        <v>3</v>
      </c>
      <c r="M32" s="107"/>
      <c r="N32" s="36" t="s">
        <v>42</v>
      </c>
      <c r="O32" s="37"/>
      <c r="P32" s="53"/>
      <c r="Q32" s="53"/>
      <c r="R32" s="38"/>
      <c r="S32" s="54"/>
      <c r="T32" s="55"/>
      <c r="U32" s="35">
        <f t="shared" ref="U32:U38" si="5">$R$4</f>
        <v>0</v>
      </c>
      <c r="V32" s="8"/>
    </row>
    <row r="33" spans="1:22" ht="25.5" customHeight="1" x14ac:dyDescent="0.2">
      <c r="A33" s="20"/>
      <c r="B33" s="21">
        <v>3</v>
      </c>
      <c r="C33" s="109" t="s">
        <v>52</v>
      </c>
      <c r="D33" s="45" t="s">
        <v>33</v>
      </c>
      <c r="E33" s="46"/>
      <c r="F33" s="61"/>
      <c r="G33" s="61"/>
      <c r="H33" s="47"/>
      <c r="I33" s="59"/>
      <c r="J33" s="60"/>
      <c r="K33" s="35">
        <f>$R$4</f>
        <v>0</v>
      </c>
      <c r="L33" s="21">
        <v>3</v>
      </c>
      <c r="M33" s="107"/>
      <c r="N33" s="36" t="s">
        <v>43</v>
      </c>
      <c r="O33" s="37"/>
      <c r="P33" s="53"/>
      <c r="Q33" s="53"/>
      <c r="R33" s="38"/>
      <c r="S33" s="54"/>
      <c r="T33" s="55"/>
      <c r="U33" s="35">
        <f t="shared" si="5"/>
        <v>0</v>
      </c>
      <c r="V33" s="8"/>
    </row>
    <row r="34" spans="1:22" ht="25.5" customHeight="1" x14ac:dyDescent="0.2">
      <c r="A34" s="20"/>
      <c r="B34" s="21">
        <v>3</v>
      </c>
      <c r="C34" s="107"/>
      <c r="D34" s="36" t="s">
        <v>37</v>
      </c>
      <c r="E34" s="37"/>
      <c r="F34" s="53"/>
      <c r="G34" s="53"/>
      <c r="H34" s="38"/>
      <c r="I34" s="54"/>
      <c r="J34" s="55"/>
      <c r="K34" s="35">
        <f t="shared" ref="K34:K41" si="6">$R$4</f>
        <v>0</v>
      </c>
      <c r="L34" s="21">
        <v>3</v>
      </c>
      <c r="M34" s="107"/>
      <c r="N34" s="36" t="s">
        <v>44</v>
      </c>
      <c r="O34" s="37"/>
      <c r="P34" s="53"/>
      <c r="Q34" s="53"/>
      <c r="R34" s="38"/>
      <c r="S34" s="54"/>
      <c r="T34" s="55"/>
      <c r="U34" s="35">
        <f t="shared" si="5"/>
        <v>0</v>
      </c>
      <c r="V34" s="8"/>
    </row>
    <row r="35" spans="1:22" ht="25.5" customHeight="1" x14ac:dyDescent="0.2">
      <c r="A35" s="20"/>
      <c r="B35" s="21">
        <v>3</v>
      </c>
      <c r="C35" s="107"/>
      <c r="D35" s="36" t="s">
        <v>38</v>
      </c>
      <c r="E35" s="37"/>
      <c r="F35" s="53"/>
      <c r="G35" s="53"/>
      <c r="H35" s="38"/>
      <c r="I35" s="54"/>
      <c r="J35" s="55"/>
      <c r="K35" s="35">
        <f t="shared" si="6"/>
        <v>0</v>
      </c>
      <c r="L35" s="21">
        <v>3</v>
      </c>
      <c r="M35" s="107"/>
      <c r="N35" s="36" t="s">
        <v>40</v>
      </c>
      <c r="O35" s="37"/>
      <c r="P35" s="53"/>
      <c r="Q35" s="53"/>
      <c r="R35" s="38"/>
      <c r="S35" s="54"/>
      <c r="T35" s="55"/>
      <c r="U35" s="35">
        <f t="shared" si="5"/>
        <v>0</v>
      </c>
      <c r="V35" s="8"/>
    </row>
    <row r="36" spans="1:22" ht="25.5" customHeight="1" x14ac:dyDescent="0.2">
      <c r="A36" s="20"/>
      <c r="B36" s="21">
        <v>3</v>
      </c>
      <c r="C36" s="107"/>
      <c r="D36" s="36" t="s">
        <v>39</v>
      </c>
      <c r="E36" s="37"/>
      <c r="F36" s="53"/>
      <c r="G36" s="53"/>
      <c r="H36" s="38"/>
      <c r="I36" s="54"/>
      <c r="J36" s="55"/>
      <c r="K36" s="35">
        <f t="shared" si="6"/>
        <v>0</v>
      </c>
      <c r="L36" s="21">
        <v>3</v>
      </c>
      <c r="M36" s="107"/>
      <c r="N36" s="36" t="s">
        <v>34</v>
      </c>
      <c r="O36" s="37"/>
      <c r="P36" s="53"/>
      <c r="Q36" s="53"/>
      <c r="R36" s="38"/>
      <c r="S36" s="54"/>
      <c r="T36" s="55"/>
      <c r="U36" s="35">
        <f t="shared" si="5"/>
        <v>0</v>
      </c>
      <c r="V36" s="8"/>
    </row>
    <row r="37" spans="1:22" ht="25.5" customHeight="1" x14ac:dyDescent="0.2">
      <c r="A37" s="20"/>
      <c r="B37" s="21">
        <v>3</v>
      </c>
      <c r="C37" s="107"/>
      <c r="D37" s="36" t="s">
        <v>40</v>
      </c>
      <c r="E37" s="37"/>
      <c r="F37" s="53"/>
      <c r="G37" s="53"/>
      <c r="H37" s="38"/>
      <c r="I37" s="54"/>
      <c r="J37" s="55"/>
      <c r="K37" s="35">
        <f t="shared" si="6"/>
        <v>0</v>
      </c>
      <c r="L37" s="21">
        <v>3</v>
      </c>
      <c r="M37" s="107"/>
      <c r="N37" s="36" t="s">
        <v>35</v>
      </c>
      <c r="O37" s="37"/>
      <c r="P37" s="53"/>
      <c r="Q37" s="53"/>
      <c r="R37" s="38"/>
      <c r="S37" s="54"/>
      <c r="T37" s="55"/>
      <c r="U37" s="35">
        <f t="shared" si="5"/>
        <v>0</v>
      </c>
      <c r="V37" s="8"/>
    </row>
    <row r="38" spans="1:22" ht="25.5" customHeight="1" thickBot="1" x14ac:dyDescent="0.25">
      <c r="A38" s="20"/>
      <c r="B38" s="21">
        <v>3</v>
      </c>
      <c r="C38" s="107"/>
      <c r="D38" s="36" t="s">
        <v>41</v>
      </c>
      <c r="E38" s="37"/>
      <c r="F38" s="53"/>
      <c r="G38" s="53"/>
      <c r="H38" s="38"/>
      <c r="I38" s="54"/>
      <c r="J38" s="55"/>
      <c r="K38" s="35">
        <f t="shared" si="6"/>
        <v>0</v>
      </c>
      <c r="L38" s="21">
        <v>3</v>
      </c>
      <c r="M38" s="108"/>
      <c r="N38" s="39" t="s">
        <v>36</v>
      </c>
      <c r="O38" s="40"/>
      <c r="P38" s="62"/>
      <c r="Q38" s="62"/>
      <c r="R38" s="41"/>
      <c r="S38" s="63"/>
      <c r="T38" s="64"/>
      <c r="U38" s="48">
        <f t="shared" si="5"/>
        <v>0</v>
      </c>
      <c r="V38" s="8"/>
    </row>
    <row r="39" spans="1:22" ht="25.5" customHeight="1" x14ac:dyDescent="0.2">
      <c r="A39" s="20"/>
      <c r="B39" s="21">
        <v>3</v>
      </c>
      <c r="C39" s="107"/>
      <c r="D39" s="36" t="s">
        <v>34</v>
      </c>
      <c r="E39" s="37"/>
      <c r="F39" s="53"/>
      <c r="G39" s="53"/>
      <c r="H39" s="38"/>
      <c r="I39" s="54"/>
      <c r="J39" s="55"/>
      <c r="K39" s="35">
        <f t="shared" si="6"/>
        <v>0</v>
      </c>
      <c r="L39" s="49">
        <f>IF(R39&gt;0,4,5)</f>
        <v>5</v>
      </c>
      <c r="M39" s="67" t="s">
        <v>55</v>
      </c>
      <c r="N39" s="45">
        <v>1</v>
      </c>
      <c r="O39" s="46"/>
      <c r="P39" s="61"/>
      <c r="Q39" s="61"/>
      <c r="R39" s="47"/>
      <c r="S39" s="61"/>
      <c r="T39" s="71"/>
      <c r="U39" s="50">
        <f>$R$4</f>
        <v>0</v>
      </c>
      <c r="V39" s="8"/>
    </row>
    <row r="40" spans="1:22" ht="25.5" customHeight="1" x14ac:dyDescent="0.2">
      <c r="A40" s="20"/>
      <c r="B40" s="21">
        <v>3</v>
      </c>
      <c r="C40" s="107"/>
      <c r="D40" s="36" t="s">
        <v>35</v>
      </c>
      <c r="E40" s="37"/>
      <c r="F40" s="53"/>
      <c r="G40" s="53"/>
      <c r="H40" s="38"/>
      <c r="I40" s="54"/>
      <c r="J40" s="55"/>
      <c r="K40" s="35">
        <f t="shared" si="6"/>
        <v>0</v>
      </c>
      <c r="L40" s="49">
        <f t="shared" ref="L40:L48" si="7">IF(R40&gt;0,4,5)</f>
        <v>5</v>
      </c>
      <c r="M40" s="68"/>
      <c r="N40" s="36">
        <v>2</v>
      </c>
      <c r="O40" s="37"/>
      <c r="P40" s="53"/>
      <c r="Q40" s="53"/>
      <c r="R40" s="38"/>
      <c r="S40" s="53"/>
      <c r="T40" s="66"/>
      <c r="U40" s="50">
        <f t="shared" ref="U40:U48" si="8">$R$4</f>
        <v>0</v>
      </c>
      <c r="V40" s="8"/>
    </row>
    <row r="41" spans="1:22" ht="25.5" customHeight="1" thickBot="1" x14ac:dyDescent="0.25">
      <c r="A41" s="20"/>
      <c r="B41" s="21">
        <v>3</v>
      </c>
      <c r="C41" s="108"/>
      <c r="D41" s="42" t="s">
        <v>36</v>
      </c>
      <c r="E41" s="43"/>
      <c r="F41" s="56"/>
      <c r="G41" s="56"/>
      <c r="H41" s="44"/>
      <c r="I41" s="57"/>
      <c r="J41" s="58"/>
      <c r="K41" s="35">
        <f t="shared" si="6"/>
        <v>0</v>
      </c>
      <c r="L41" s="49">
        <f t="shared" si="7"/>
        <v>5</v>
      </c>
      <c r="M41" s="68"/>
      <c r="N41" s="36">
        <v>3</v>
      </c>
      <c r="O41" s="37"/>
      <c r="P41" s="53"/>
      <c r="Q41" s="53"/>
      <c r="R41" s="38"/>
      <c r="S41" s="53"/>
      <c r="T41" s="66"/>
      <c r="U41" s="50">
        <f t="shared" si="8"/>
        <v>0</v>
      </c>
      <c r="V41" s="8"/>
    </row>
    <row r="42" spans="1:22" ht="25.5" customHeight="1" x14ac:dyDescent="0.2">
      <c r="A42" s="20"/>
      <c r="B42" s="49">
        <f>IF(H42&gt;0,4,5)</f>
        <v>5</v>
      </c>
      <c r="C42" s="67" t="s">
        <v>54</v>
      </c>
      <c r="D42" s="45">
        <v>1</v>
      </c>
      <c r="E42" s="46"/>
      <c r="F42" s="61"/>
      <c r="G42" s="61"/>
      <c r="H42" s="47"/>
      <c r="I42" s="59"/>
      <c r="J42" s="60"/>
      <c r="K42" s="51">
        <f>$R$4</f>
        <v>0</v>
      </c>
      <c r="L42" s="49">
        <f t="shared" si="7"/>
        <v>5</v>
      </c>
      <c r="M42" s="68"/>
      <c r="N42" s="36">
        <v>4</v>
      </c>
      <c r="O42" s="37"/>
      <c r="P42" s="53"/>
      <c r="Q42" s="53"/>
      <c r="R42" s="38"/>
      <c r="S42" s="54"/>
      <c r="T42" s="54"/>
      <c r="U42" s="50">
        <f t="shared" si="8"/>
        <v>0</v>
      </c>
      <c r="V42" s="8"/>
    </row>
    <row r="43" spans="1:22" ht="25.5" customHeight="1" x14ac:dyDescent="0.2">
      <c r="A43" s="20"/>
      <c r="B43" s="49">
        <f t="shared" ref="B43:B51" si="9">IF(H43&gt;0,4,5)</f>
        <v>5</v>
      </c>
      <c r="C43" s="68"/>
      <c r="D43" s="36">
        <v>2</v>
      </c>
      <c r="E43" s="37"/>
      <c r="F43" s="53"/>
      <c r="G43" s="53"/>
      <c r="H43" s="38"/>
      <c r="I43" s="54"/>
      <c r="J43" s="55"/>
      <c r="K43" s="51">
        <f t="shared" ref="K43:K51" si="10">$R$4</f>
        <v>0</v>
      </c>
      <c r="L43" s="49">
        <f t="shared" si="7"/>
        <v>5</v>
      </c>
      <c r="M43" s="68"/>
      <c r="N43" s="36">
        <v>5</v>
      </c>
      <c r="O43" s="37"/>
      <c r="P43" s="53"/>
      <c r="Q43" s="53"/>
      <c r="R43" s="38"/>
      <c r="S43" s="54"/>
      <c r="T43" s="54"/>
      <c r="U43" s="50">
        <f t="shared" si="8"/>
        <v>0</v>
      </c>
      <c r="V43" s="8"/>
    </row>
    <row r="44" spans="1:22" ht="25.5" customHeight="1" x14ac:dyDescent="0.2">
      <c r="A44" s="20"/>
      <c r="B44" s="49">
        <f t="shared" si="9"/>
        <v>5</v>
      </c>
      <c r="C44" s="68"/>
      <c r="D44" s="36">
        <v>3</v>
      </c>
      <c r="E44" s="37"/>
      <c r="F44" s="53"/>
      <c r="G44" s="53"/>
      <c r="H44" s="38"/>
      <c r="I44" s="54"/>
      <c r="J44" s="55"/>
      <c r="K44" s="51">
        <f t="shared" si="10"/>
        <v>0</v>
      </c>
      <c r="L44" s="49">
        <f t="shared" si="7"/>
        <v>5</v>
      </c>
      <c r="M44" s="68"/>
      <c r="N44" s="36">
        <v>6</v>
      </c>
      <c r="O44" s="37"/>
      <c r="P44" s="53"/>
      <c r="Q44" s="53"/>
      <c r="R44" s="38"/>
      <c r="S44" s="54"/>
      <c r="T44" s="54"/>
      <c r="U44" s="50">
        <f t="shared" si="8"/>
        <v>0</v>
      </c>
      <c r="V44" s="8"/>
    </row>
    <row r="45" spans="1:22" ht="25.5" customHeight="1" x14ac:dyDescent="0.2">
      <c r="A45" s="20"/>
      <c r="B45" s="49">
        <f t="shared" si="9"/>
        <v>5</v>
      </c>
      <c r="C45" s="68"/>
      <c r="D45" s="36">
        <v>4</v>
      </c>
      <c r="E45" s="37"/>
      <c r="F45" s="53"/>
      <c r="G45" s="53"/>
      <c r="H45" s="38"/>
      <c r="I45" s="54"/>
      <c r="J45" s="55"/>
      <c r="K45" s="51">
        <f t="shared" si="10"/>
        <v>0</v>
      </c>
      <c r="L45" s="49">
        <f t="shared" si="7"/>
        <v>5</v>
      </c>
      <c r="M45" s="68"/>
      <c r="N45" s="36">
        <v>7</v>
      </c>
      <c r="O45" s="37"/>
      <c r="P45" s="53"/>
      <c r="Q45" s="53"/>
      <c r="R45" s="38"/>
      <c r="S45" s="54"/>
      <c r="T45" s="54"/>
      <c r="U45" s="50">
        <f t="shared" si="8"/>
        <v>0</v>
      </c>
      <c r="V45" s="8"/>
    </row>
    <row r="46" spans="1:22" ht="25.5" customHeight="1" x14ac:dyDescent="0.2">
      <c r="A46" s="20"/>
      <c r="B46" s="49">
        <f t="shared" si="9"/>
        <v>5</v>
      </c>
      <c r="C46" s="68"/>
      <c r="D46" s="36">
        <v>5</v>
      </c>
      <c r="E46" s="37"/>
      <c r="F46" s="53"/>
      <c r="G46" s="53"/>
      <c r="H46" s="38"/>
      <c r="I46" s="54"/>
      <c r="J46" s="55"/>
      <c r="K46" s="51">
        <f t="shared" si="10"/>
        <v>0</v>
      </c>
      <c r="L46" s="49">
        <f t="shared" si="7"/>
        <v>5</v>
      </c>
      <c r="M46" s="68"/>
      <c r="N46" s="36">
        <v>8</v>
      </c>
      <c r="O46" s="37"/>
      <c r="P46" s="53"/>
      <c r="Q46" s="53"/>
      <c r="R46" s="38"/>
      <c r="S46" s="54"/>
      <c r="T46" s="54"/>
      <c r="U46" s="50">
        <f t="shared" si="8"/>
        <v>0</v>
      </c>
      <c r="V46" s="8"/>
    </row>
    <row r="47" spans="1:22" ht="25.5" customHeight="1" x14ac:dyDescent="0.2">
      <c r="A47" s="20"/>
      <c r="B47" s="49">
        <f t="shared" si="9"/>
        <v>5</v>
      </c>
      <c r="C47" s="68"/>
      <c r="D47" s="36">
        <v>6</v>
      </c>
      <c r="E47" s="37"/>
      <c r="F47" s="53"/>
      <c r="G47" s="53"/>
      <c r="H47" s="38"/>
      <c r="I47" s="54"/>
      <c r="J47" s="55"/>
      <c r="K47" s="51">
        <f t="shared" si="10"/>
        <v>0</v>
      </c>
      <c r="L47" s="49">
        <f t="shared" si="7"/>
        <v>5</v>
      </c>
      <c r="M47" s="68"/>
      <c r="N47" s="36">
        <v>9</v>
      </c>
      <c r="O47" s="37"/>
      <c r="P47" s="53"/>
      <c r="Q47" s="53"/>
      <c r="R47" s="38"/>
      <c r="S47" s="54"/>
      <c r="T47" s="54"/>
      <c r="U47" s="50">
        <f t="shared" si="8"/>
        <v>0</v>
      </c>
      <c r="V47" s="8"/>
    </row>
    <row r="48" spans="1:22" ht="25.5" customHeight="1" thickBot="1" x14ac:dyDescent="0.25">
      <c r="A48" s="20"/>
      <c r="B48" s="49">
        <f t="shared" si="9"/>
        <v>5</v>
      </c>
      <c r="C48" s="68"/>
      <c r="D48" s="36">
        <v>7</v>
      </c>
      <c r="E48" s="37"/>
      <c r="F48" s="53"/>
      <c r="G48" s="53"/>
      <c r="H48" s="38"/>
      <c r="I48" s="54"/>
      <c r="J48" s="55"/>
      <c r="K48" s="51">
        <f t="shared" si="10"/>
        <v>0</v>
      </c>
      <c r="L48" s="49">
        <f t="shared" si="7"/>
        <v>5</v>
      </c>
      <c r="M48" s="69"/>
      <c r="N48" s="42">
        <v>10</v>
      </c>
      <c r="O48" s="43"/>
      <c r="P48" s="56"/>
      <c r="Q48" s="56"/>
      <c r="R48" s="44"/>
      <c r="S48" s="56"/>
      <c r="T48" s="70"/>
      <c r="U48" s="50">
        <f t="shared" si="8"/>
        <v>0</v>
      </c>
      <c r="V48" s="8"/>
    </row>
    <row r="49" spans="1:21" ht="25.5" customHeight="1" x14ac:dyDescent="0.2">
      <c r="A49" s="20"/>
      <c r="B49" s="49">
        <f t="shared" si="9"/>
        <v>5</v>
      </c>
      <c r="C49" s="68"/>
      <c r="D49" s="36">
        <v>8</v>
      </c>
      <c r="E49" s="37"/>
      <c r="F49" s="53"/>
      <c r="G49" s="53"/>
      <c r="H49" s="38"/>
      <c r="I49" s="54"/>
      <c r="J49" s="55"/>
      <c r="K49" s="51">
        <f t="shared" si="10"/>
        <v>0</v>
      </c>
      <c r="L49" s="52"/>
      <c r="M49" s="3"/>
      <c r="N49" s="3"/>
      <c r="O49" s="3"/>
      <c r="P49" s="3"/>
      <c r="Q49" s="3"/>
      <c r="R49" s="3"/>
      <c r="S49" s="3"/>
      <c r="T49" s="3"/>
      <c r="U49" s="3"/>
    </row>
    <row r="50" spans="1:21" ht="25.5" customHeight="1" x14ac:dyDescent="0.2">
      <c r="A50" s="20"/>
      <c r="B50" s="49">
        <f t="shared" si="9"/>
        <v>5</v>
      </c>
      <c r="C50" s="68"/>
      <c r="D50" s="36">
        <v>9</v>
      </c>
      <c r="E50" s="37"/>
      <c r="F50" s="53"/>
      <c r="G50" s="53"/>
      <c r="H50" s="38"/>
      <c r="I50" s="54"/>
      <c r="J50" s="55"/>
      <c r="K50" s="51">
        <f t="shared" si="10"/>
        <v>0</v>
      </c>
      <c r="L50" s="3"/>
      <c r="M50" s="3"/>
      <c r="N50" s="3"/>
      <c r="O50" s="3"/>
      <c r="P50" s="3"/>
      <c r="Q50" s="3"/>
      <c r="R50" s="3"/>
      <c r="S50" s="3"/>
      <c r="T50" s="3"/>
      <c r="U50" s="3"/>
    </row>
    <row r="51" spans="1:21" ht="25.5" customHeight="1" thickBot="1" x14ac:dyDescent="0.25">
      <c r="A51" s="20"/>
      <c r="B51" s="49">
        <f t="shared" si="9"/>
        <v>5</v>
      </c>
      <c r="C51" s="69"/>
      <c r="D51" s="42">
        <v>10</v>
      </c>
      <c r="E51" s="43"/>
      <c r="F51" s="56"/>
      <c r="G51" s="56"/>
      <c r="H51" s="44"/>
      <c r="I51" s="56"/>
      <c r="J51" s="65"/>
      <c r="K51" s="51">
        <f t="shared" si="10"/>
        <v>0</v>
      </c>
      <c r="L51" s="3"/>
      <c r="M51" s="3"/>
      <c r="N51" s="3"/>
      <c r="O51" s="3"/>
      <c r="P51" s="3"/>
      <c r="Q51" s="3"/>
      <c r="R51" s="3"/>
      <c r="S51" s="3"/>
      <c r="T51" s="3"/>
      <c r="U51" s="3"/>
    </row>
    <row r="52" spans="1:21" ht="20.25" customHeight="1" x14ac:dyDescent="0.2"/>
    <row r="53" spans="1:21" ht="20.25" customHeight="1" x14ac:dyDescent="0.2"/>
    <row r="54" spans="1:21" ht="20.25" customHeight="1" x14ac:dyDescent="0.2"/>
  </sheetData>
  <sheetProtection selectLockedCells="1"/>
  <sortState xmlns:xlrd2="http://schemas.microsoft.com/office/spreadsheetml/2017/richdata2" ref="A62:V71">
    <sortCondition ref="B62:B71"/>
  </sortState>
  <mergeCells count="173">
    <mergeCell ref="C42:C51"/>
    <mergeCell ref="M15:M22"/>
    <mergeCell ref="M23:M30"/>
    <mergeCell ref="M31:M38"/>
    <mergeCell ref="C15:C23"/>
    <mergeCell ref="C24:C32"/>
    <mergeCell ref="C33:C41"/>
    <mergeCell ref="C8:G8"/>
    <mergeCell ref="H8:L8"/>
    <mergeCell ref="F51:G51"/>
    <mergeCell ref="F50:G50"/>
    <mergeCell ref="I18:J18"/>
    <mergeCell ref="F14:G14"/>
    <mergeCell ref="I14:J14"/>
    <mergeCell ref="F15:G15"/>
    <mergeCell ref="I15:J15"/>
    <mergeCell ref="F20:G20"/>
    <mergeCell ref="I20:J20"/>
    <mergeCell ref="F21:G21"/>
    <mergeCell ref="I21:J21"/>
    <mergeCell ref="F36:G36"/>
    <mergeCell ref="I36:J36"/>
    <mergeCell ref="F39:G39"/>
    <mergeCell ref="F25:G25"/>
    <mergeCell ref="F49:G49"/>
    <mergeCell ref="I49:J49"/>
    <mergeCell ref="P39:Q39"/>
    <mergeCell ref="P40:Q40"/>
    <mergeCell ref="P41:Q41"/>
    <mergeCell ref="P42:Q42"/>
    <mergeCell ref="P43:Q43"/>
    <mergeCell ref="P44:Q44"/>
    <mergeCell ref="P45:Q45"/>
    <mergeCell ref="P46:Q46"/>
    <mergeCell ref="P47:Q47"/>
    <mergeCell ref="F22:G22"/>
    <mergeCell ref="I22:J22"/>
    <mergeCell ref="I16:J16"/>
    <mergeCell ref="F17:G17"/>
    <mergeCell ref="I17:J17"/>
    <mergeCell ref="F18:G18"/>
    <mergeCell ref="P48:Q48"/>
    <mergeCell ref="F42:G42"/>
    <mergeCell ref="F43:G43"/>
    <mergeCell ref="F44:G44"/>
    <mergeCell ref="F45:G45"/>
    <mergeCell ref="F46:G46"/>
    <mergeCell ref="F47:G47"/>
    <mergeCell ref="F48:G48"/>
    <mergeCell ref="I38:J38"/>
    <mergeCell ref="P36:Q36"/>
    <mergeCell ref="F19:G19"/>
    <mergeCell ref="P18:Q18"/>
    <mergeCell ref="P29:Q29"/>
    <mergeCell ref="F31:G31"/>
    <mergeCell ref="F32:G32"/>
    <mergeCell ref="F33:G33"/>
    <mergeCell ref="F40:G40"/>
    <mergeCell ref="F41:G41"/>
    <mergeCell ref="J1:Q1"/>
    <mergeCell ref="P14:Q14"/>
    <mergeCell ref="S14:T14"/>
    <mergeCell ref="P15:Q15"/>
    <mergeCell ref="S15:T15"/>
    <mergeCell ref="P16:Q16"/>
    <mergeCell ref="S16:T16"/>
    <mergeCell ref="I24:J24"/>
    <mergeCell ref="P23:Q23"/>
    <mergeCell ref="S23:T23"/>
    <mergeCell ref="P19:Q19"/>
    <mergeCell ref="S19:T19"/>
    <mergeCell ref="P20:Q20"/>
    <mergeCell ref="S20:T20"/>
    <mergeCell ref="P21:Q21"/>
    <mergeCell ref="S21:T21"/>
    <mergeCell ref="P22:Q22"/>
    <mergeCell ref="S22:T22"/>
    <mergeCell ref="P24:Q24"/>
    <mergeCell ref="S24:T24"/>
    <mergeCell ref="I19:J19"/>
    <mergeCell ref="P17:Q17"/>
    <mergeCell ref="S17:T17"/>
    <mergeCell ref="S18:T18"/>
    <mergeCell ref="B2:U2"/>
    <mergeCell ref="R9:U9"/>
    <mergeCell ref="O7:Q7"/>
    <mergeCell ref="O8:Q8"/>
    <mergeCell ref="O9:Q9"/>
    <mergeCell ref="R4:U4"/>
    <mergeCell ref="R5:U5"/>
    <mergeCell ref="R6:U6"/>
    <mergeCell ref="O6:Q6"/>
    <mergeCell ref="O5:Q5"/>
    <mergeCell ref="O4:Q4"/>
    <mergeCell ref="R7:U7"/>
    <mergeCell ref="R8:U8"/>
    <mergeCell ref="K4:L4"/>
    <mergeCell ref="K5:L5"/>
    <mergeCell ref="K6:L6"/>
    <mergeCell ref="F24:G24"/>
    <mergeCell ref="F16:G16"/>
    <mergeCell ref="S48:T48"/>
    <mergeCell ref="S43:T43"/>
    <mergeCell ref="S44:T44"/>
    <mergeCell ref="S45:T45"/>
    <mergeCell ref="S46:T46"/>
    <mergeCell ref="I48:J48"/>
    <mergeCell ref="S39:T39"/>
    <mergeCell ref="I42:J42"/>
    <mergeCell ref="I43:J43"/>
    <mergeCell ref="I44:J44"/>
    <mergeCell ref="I45:J45"/>
    <mergeCell ref="F29:G29"/>
    <mergeCell ref="I29:J29"/>
    <mergeCell ref="F23:G23"/>
    <mergeCell ref="I23:J23"/>
    <mergeCell ref="F26:G26"/>
    <mergeCell ref="I26:J26"/>
    <mergeCell ref="P28:Q28"/>
    <mergeCell ref="S28:T28"/>
    <mergeCell ref="F30:G30"/>
    <mergeCell ref="I30:J30"/>
    <mergeCell ref="S29:T29"/>
    <mergeCell ref="I50:J50"/>
    <mergeCell ref="I51:J51"/>
    <mergeCell ref="I46:J46"/>
    <mergeCell ref="I47:J47"/>
    <mergeCell ref="S40:T40"/>
    <mergeCell ref="S41:T41"/>
    <mergeCell ref="S42:T42"/>
    <mergeCell ref="S47:T47"/>
    <mergeCell ref="M39:M48"/>
    <mergeCell ref="I41:J41"/>
    <mergeCell ref="I31:J31"/>
    <mergeCell ref="P30:Q30"/>
    <mergeCell ref="S30:T30"/>
    <mergeCell ref="I32:J32"/>
    <mergeCell ref="I33:J33"/>
    <mergeCell ref="P31:Q31"/>
    <mergeCell ref="S31:T31"/>
    <mergeCell ref="I40:J40"/>
    <mergeCell ref="P38:Q38"/>
    <mergeCell ref="S38:T38"/>
    <mergeCell ref="S36:T36"/>
    <mergeCell ref="S25:T25"/>
    <mergeCell ref="F27:G27"/>
    <mergeCell ref="I27:J27"/>
    <mergeCell ref="P26:Q26"/>
    <mergeCell ref="S26:T26"/>
    <mergeCell ref="F28:G28"/>
    <mergeCell ref="I28:J28"/>
    <mergeCell ref="P27:Q27"/>
    <mergeCell ref="S27:T27"/>
    <mergeCell ref="I25:J25"/>
    <mergeCell ref="P25:Q25"/>
    <mergeCell ref="F34:G34"/>
    <mergeCell ref="I34:J34"/>
    <mergeCell ref="P32:Q32"/>
    <mergeCell ref="S32:T32"/>
    <mergeCell ref="F35:G35"/>
    <mergeCell ref="I35:J35"/>
    <mergeCell ref="P33:Q33"/>
    <mergeCell ref="S33:T33"/>
    <mergeCell ref="I39:J39"/>
    <mergeCell ref="P37:Q37"/>
    <mergeCell ref="S37:T37"/>
    <mergeCell ref="P34:Q34"/>
    <mergeCell ref="S34:T34"/>
    <mergeCell ref="F37:G37"/>
    <mergeCell ref="I37:J37"/>
    <mergeCell ref="P35:Q35"/>
    <mergeCell ref="S35:T35"/>
    <mergeCell ref="F38:G38"/>
  </mergeCells>
  <phoneticPr fontId="1"/>
  <pageMargins left="0.31496062992125984" right="0.31496062992125984" top="0.55118110236220474" bottom="0.35433070866141736" header="0.31496062992125984" footer="0.31496062992125984"/>
  <pageSetup paperSize="9" scale="65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" x14ac:dyDescent="0.2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中学生（駅伝・ロードレース）</vt:lpstr>
      <vt:lpstr>Sheet1</vt:lpstr>
      <vt:lpstr>'中学生（駅伝・ロードレース）'!Print_Area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s738437</dc:creator>
  <cp:lastModifiedBy>小田　淳史</cp:lastModifiedBy>
  <cp:lastPrinted>2025-09-29T06:30:26Z</cp:lastPrinted>
  <dcterms:created xsi:type="dcterms:W3CDTF">2017-07-12T05:46:18Z</dcterms:created>
  <dcterms:modified xsi:type="dcterms:W3CDTF">2025-10-02T06:17:46Z</dcterms:modified>
</cp:coreProperties>
</file>