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azu Matsui\Documents\庄原市陸上競技協会\庄原ナイター陸上記録会\２０２５年度版\"/>
    </mc:Choice>
  </mc:AlternateContent>
  <xr:revisionPtr revIDLastSave="0" documentId="13_ncr:1_{EC14C7D0-67EE-4059-962D-5E8A02A0D2A0}" xr6:coauthVersionLast="47" xr6:coauthVersionMax="47" xr10:uidLastSave="{00000000-0000-0000-0000-000000000000}"/>
  <bookViews>
    <workbookView xWindow="-108" yWindow="-108" windowWidth="23256" windowHeight="12456" tabRatio="824" xr2:uid="{00000000-000D-0000-FFFF-FFFF00000000}"/>
  </bookViews>
  <sheets>
    <sheet name="基本入力" sheetId="8" r:id="rId1"/>
    <sheet name="男子申込書" sheetId="11" r:id="rId2"/>
    <sheet name="女子申込書" sheetId="13" r:id="rId3"/>
    <sheet name="リスト" sheetId="2" r:id="rId4"/>
    <sheet name="写真判定" sheetId="10" r:id="rId5"/>
  </sheets>
  <definedNames>
    <definedName name="_xlnm.Print_Area" localSheetId="2">女子申込書!$A$1:$AA$110</definedName>
    <definedName name="_xlnm.Print_Area" localSheetId="1">男子申込書!$A$1:$AA$110</definedName>
    <definedName name="_xlnm.Print_Titles" localSheetId="2">女子申込書!$1:$20</definedName>
    <definedName name="_xlnm.Print_Titles" localSheetId="1">男子申込書!$1:$20</definedName>
    <definedName name="種別">リスト!$AN$4:$AN$5</definedName>
    <definedName name="種目">リスト!$AO$4:$AO$6</definedName>
    <definedName name="種目2">リスト!$AP$4:$AP$5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2" l="1"/>
  <c r="V16" i="2" l="1"/>
  <c r="I93" i="10" s="1"/>
  <c r="V17" i="2"/>
  <c r="I94" i="10" s="1"/>
  <c r="V18" i="2"/>
  <c r="I95" i="10" s="1"/>
  <c r="V19" i="2"/>
  <c r="I96" i="10" s="1"/>
  <c r="V20" i="2"/>
  <c r="I97" i="10" s="1"/>
  <c r="V21" i="2"/>
  <c r="I98" i="10" s="1"/>
  <c r="V22" i="2"/>
  <c r="I99" i="10" s="1"/>
  <c r="V23" i="2"/>
  <c r="I100" i="10" s="1"/>
  <c r="V24" i="2"/>
  <c r="I101" i="10" s="1"/>
  <c r="V25" i="2"/>
  <c r="I102" i="10" s="1"/>
  <c r="V26" i="2"/>
  <c r="I103" i="10" s="1"/>
  <c r="V27" i="2"/>
  <c r="I104" i="10" s="1"/>
  <c r="V28" i="2"/>
  <c r="I105" i="10" s="1"/>
  <c r="V29" i="2"/>
  <c r="I106" i="10" s="1"/>
  <c r="V30" i="2"/>
  <c r="I107" i="10" s="1"/>
  <c r="V31" i="2"/>
  <c r="I108" i="10" s="1"/>
  <c r="V32" i="2"/>
  <c r="I109" i="10" s="1"/>
  <c r="V33" i="2"/>
  <c r="I110" i="10" s="1"/>
  <c r="V34" i="2"/>
  <c r="I111" i="10" s="1"/>
  <c r="V35" i="2"/>
  <c r="I112" i="10" s="1"/>
  <c r="V36" i="2"/>
  <c r="I113" i="10" s="1"/>
  <c r="V37" i="2"/>
  <c r="I114" i="10" s="1"/>
  <c r="V38" i="2"/>
  <c r="I115" i="10" s="1"/>
  <c r="V39" i="2"/>
  <c r="I116" i="10" s="1"/>
  <c r="V40" i="2"/>
  <c r="I117" i="10" s="1"/>
  <c r="V41" i="2"/>
  <c r="I118" i="10" s="1"/>
  <c r="V42" i="2"/>
  <c r="I119" i="10" s="1"/>
  <c r="V43" i="2"/>
  <c r="I120" i="10" s="1"/>
  <c r="V44" i="2"/>
  <c r="I121" i="10" s="1"/>
  <c r="V45" i="2"/>
  <c r="I122" i="10" s="1"/>
  <c r="V46" i="2"/>
  <c r="I123" i="10" s="1"/>
  <c r="V47" i="2"/>
  <c r="I124" i="10" s="1"/>
  <c r="V48" i="2"/>
  <c r="I125" i="10" s="1"/>
  <c r="V49" i="2"/>
  <c r="I126" i="10" s="1"/>
  <c r="V50" i="2"/>
  <c r="I127" i="10" s="1"/>
  <c r="V51" i="2"/>
  <c r="I128" i="10" s="1"/>
  <c r="V52" i="2"/>
  <c r="I129" i="10" s="1"/>
  <c r="V53" i="2"/>
  <c r="I130" i="10" s="1"/>
  <c r="V54" i="2"/>
  <c r="I131" i="10" s="1"/>
  <c r="V55" i="2"/>
  <c r="I132" i="10" s="1"/>
  <c r="V56" i="2"/>
  <c r="I133" i="10" s="1"/>
  <c r="V57" i="2"/>
  <c r="I134" i="10" s="1"/>
  <c r="V58" i="2"/>
  <c r="I135" i="10" s="1"/>
  <c r="V59" i="2"/>
  <c r="I136" i="10" s="1"/>
  <c r="V60" i="2"/>
  <c r="I137" i="10" s="1"/>
  <c r="V61" i="2"/>
  <c r="I138" i="10" s="1"/>
  <c r="V62" i="2"/>
  <c r="I139" i="10" s="1"/>
  <c r="V63" i="2"/>
  <c r="I140" i="10" s="1"/>
  <c r="V64" i="2"/>
  <c r="I141" i="10" s="1"/>
  <c r="V65" i="2"/>
  <c r="I142" i="10" s="1"/>
  <c r="V66" i="2"/>
  <c r="I143" i="10" s="1"/>
  <c r="V67" i="2"/>
  <c r="I144" i="10" s="1"/>
  <c r="V68" i="2"/>
  <c r="I145" i="10" s="1"/>
  <c r="V69" i="2"/>
  <c r="I146" i="10" s="1"/>
  <c r="V70" i="2"/>
  <c r="I147" i="10" s="1"/>
  <c r="V71" i="2"/>
  <c r="I148" i="10" s="1"/>
  <c r="V72" i="2"/>
  <c r="I149" i="10" s="1"/>
  <c r="V73" i="2"/>
  <c r="I150" i="10" s="1"/>
  <c r="V74" i="2"/>
  <c r="I151" i="10" s="1"/>
  <c r="V75" i="2"/>
  <c r="I152" i="10" s="1"/>
  <c r="V76" i="2"/>
  <c r="I153" i="10" s="1"/>
  <c r="V77" i="2"/>
  <c r="I154" i="10" s="1"/>
  <c r="V78" i="2"/>
  <c r="I155" i="10" s="1"/>
  <c r="V79" i="2"/>
  <c r="I156" i="10" s="1"/>
  <c r="V80" i="2"/>
  <c r="I157" i="10" s="1"/>
  <c r="V81" i="2"/>
  <c r="I158" i="10" s="1"/>
  <c r="V82" i="2"/>
  <c r="I159" i="10" s="1"/>
  <c r="V83" i="2"/>
  <c r="I160" i="10" s="1"/>
  <c r="V84" i="2"/>
  <c r="I161" i="10" s="1"/>
  <c r="V85" i="2"/>
  <c r="I162" i="10" s="1"/>
  <c r="V86" i="2"/>
  <c r="I163" i="10" s="1"/>
  <c r="V87" i="2"/>
  <c r="I164" i="10" s="1"/>
  <c r="V88" i="2"/>
  <c r="I165" i="10" s="1"/>
  <c r="V89" i="2"/>
  <c r="I166" i="10" s="1"/>
  <c r="V90" i="2"/>
  <c r="I167" i="10" s="1"/>
  <c r="V91" i="2"/>
  <c r="I168" i="10" s="1"/>
  <c r="V92" i="2"/>
  <c r="I169" i="10" s="1"/>
  <c r="V93" i="2"/>
  <c r="I170" i="10" s="1"/>
  <c r="V94" i="2"/>
  <c r="I171" i="10" s="1"/>
  <c r="V95" i="2"/>
  <c r="I172" i="10" s="1"/>
  <c r="V96" i="2"/>
  <c r="I173" i="10" s="1"/>
  <c r="V97" i="2"/>
  <c r="I174" i="10" s="1"/>
  <c r="V98" i="2"/>
  <c r="I175" i="10" s="1"/>
  <c r="V99" i="2"/>
  <c r="I176" i="10" s="1"/>
  <c r="V100" i="2"/>
  <c r="I177" i="10" s="1"/>
  <c r="V101" i="2"/>
  <c r="I178" i="10" s="1"/>
  <c r="V102" i="2"/>
  <c r="I179" i="10" s="1"/>
  <c r="V103" i="2"/>
  <c r="I180" i="10" s="1"/>
  <c r="V104" i="2"/>
  <c r="I181" i="10" s="1"/>
  <c r="J16" i="2"/>
  <c r="I3" i="10" s="1"/>
  <c r="J17" i="2"/>
  <c r="I4" i="10" s="1"/>
  <c r="J18" i="2"/>
  <c r="I5" i="10" s="1"/>
  <c r="J19" i="2"/>
  <c r="I6" i="10" s="1"/>
  <c r="J20" i="2"/>
  <c r="I7" i="10" s="1"/>
  <c r="J21" i="2"/>
  <c r="I8" i="10" s="1"/>
  <c r="J22" i="2"/>
  <c r="I9" i="10" s="1"/>
  <c r="J23" i="2"/>
  <c r="I10" i="10" s="1"/>
  <c r="J24" i="2"/>
  <c r="I11" i="10" s="1"/>
  <c r="J25" i="2"/>
  <c r="I12" i="10" s="1"/>
  <c r="J26" i="2"/>
  <c r="I13" i="10" s="1"/>
  <c r="J27" i="2"/>
  <c r="I14" i="10" s="1"/>
  <c r="J28" i="2"/>
  <c r="I15" i="10" s="1"/>
  <c r="J29" i="2"/>
  <c r="I16" i="10" s="1"/>
  <c r="J30" i="2"/>
  <c r="I17" i="10" s="1"/>
  <c r="J31" i="2"/>
  <c r="I18" i="10" s="1"/>
  <c r="J32" i="2"/>
  <c r="I19" i="10" s="1"/>
  <c r="J33" i="2"/>
  <c r="I20" i="10" s="1"/>
  <c r="J34" i="2"/>
  <c r="I21" i="10" s="1"/>
  <c r="J35" i="2"/>
  <c r="I22" i="10" s="1"/>
  <c r="J36" i="2"/>
  <c r="I23" i="10" s="1"/>
  <c r="J37" i="2"/>
  <c r="I24" i="10" s="1"/>
  <c r="J38" i="2"/>
  <c r="I25" i="10" s="1"/>
  <c r="J39" i="2"/>
  <c r="I26" i="10" s="1"/>
  <c r="J40" i="2"/>
  <c r="I27" i="10" s="1"/>
  <c r="J41" i="2"/>
  <c r="I28" i="10" s="1"/>
  <c r="J42" i="2"/>
  <c r="I29" i="10" s="1"/>
  <c r="J43" i="2"/>
  <c r="I30" i="10" s="1"/>
  <c r="J44" i="2"/>
  <c r="I31" i="10" s="1"/>
  <c r="J45" i="2"/>
  <c r="I32" i="10" s="1"/>
  <c r="J46" i="2"/>
  <c r="I33" i="10" s="1"/>
  <c r="J47" i="2"/>
  <c r="I34" i="10" s="1"/>
  <c r="J48" i="2"/>
  <c r="I35" i="10" s="1"/>
  <c r="J49" i="2"/>
  <c r="I36" i="10" s="1"/>
  <c r="J50" i="2"/>
  <c r="I37" i="10" s="1"/>
  <c r="J51" i="2"/>
  <c r="I38" i="10" s="1"/>
  <c r="J52" i="2"/>
  <c r="I39" i="10" s="1"/>
  <c r="J53" i="2"/>
  <c r="I40" i="10" s="1"/>
  <c r="J54" i="2"/>
  <c r="I41" i="10" s="1"/>
  <c r="J55" i="2"/>
  <c r="I42" i="10" s="1"/>
  <c r="J56" i="2"/>
  <c r="I43" i="10" s="1"/>
  <c r="J57" i="2"/>
  <c r="I44" i="10" s="1"/>
  <c r="J58" i="2"/>
  <c r="I45" i="10" s="1"/>
  <c r="J59" i="2"/>
  <c r="I46" i="10" s="1"/>
  <c r="J60" i="2"/>
  <c r="I47" i="10" s="1"/>
  <c r="J61" i="2"/>
  <c r="I48" i="10" s="1"/>
  <c r="J62" i="2"/>
  <c r="I49" i="10" s="1"/>
  <c r="J63" i="2"/>
  <c r="I50" i="10" s="1"/>
  <c r="J64" i="2"/>
  <c r="I51" i="10" s="1"/>
  <c r="J65" i="2"/>
  <c r="I52" i="10" s="1"/>
  <c r="J66" i="2"/>
  <c r="I53" i="10" s="1"/>
  <c r="J67" i="2"/>
  <c r="I54" i="10" s="1"/>
  <c r="J68" i="2"/>
  <c r="I55" i="10" s="1"/>
  <c r="J69" i="2"/>
  <c r="I56" i="10" s="1"/>
  <c r="J70" i="2"/>
  <c r="I57" i="10" s="1"/>
  <c r="J71" i="2"/>
  <c r="I58" i="10" s="1"/>
  <c r="J72" i="2"/>
  <c r="I59" i="10" s="1"/>
  <c r="J73" i="2"/>
  <c r="I60" i="10" s="1"/>
  <c r="J74" i="2"/>
  <c r="I61" i="10" s="1"/>
  <c r="J75" i="2"/>
  <c r="I62" i="10" s="1"/>
  <c r="J76" i="2"/>
  <c r="I63" i="10" s="1"/>
  <c r="J77" i="2"/>
  <c r="I64" i="10" s="1"/>
  <c r="J78" i="2"/>
  <c r="I65" i="10" s="1"/>
  <c r="J79" i="2"/>
  <c r="I66" i="10" s="1"/>
  <c r="J80" i="2"/>
  <c r="I67" i="10" s="1"/>
  <c r="J81" i="2"/>
  <c r="I68" i="10" s="1"/>
  <c r="J82" i="2"/>
  <c r="I69" i="10" s="1"/>
  <c r="J83" i="2"/>
  <c r="I70" i="10" s="1"/>
  <c r="J84" i="2"/>
  <c r="I71" i="10" s="1"/>
  <c r="J85" i="2"/>
  <c r="I72" i="10" s="1"/>
  <c r="J86" i="2"/>
  <c r="I73" i="10" s="1"/>
  <c r="J87" i="2"/>
  <c r="I74" i="10" s="1"/>
  <c r="J88" i="2"/>
  <c r="I75" i="10" s="1"/>
  <c r="J89" i="2"/>
  <c r="I76" i="10" s="1"/>
  <c r="J90" i="2"/>
  <c r="I77" i="10" s="1"/>
  <c r="J91" i="2"/>
  <c r="I78" i="10" s="1"/>
  <c r="J92" i="2"/>
  <c r="I79" i="10" s="1"/>
  <c r="J93" i="2"/>
  <c r="I80" i="10" s="1"/>
  <c r="J94" i="2"/>
  <c r="I81" i="10" s="1"/>
  <c r="J95" i="2"/>
  <c r="I82" i="10" s="1"/>
  <c r="J96" i="2"/>
  <c r="I83" i="10" s="1"/>
  <c r="J97" i="2"/>
  <c r="I84" i="10" s="1"/>
  <c r="J98" i="2"/>
  <c r="I85" i="10" s="1"/>
  <c r="J99" i="2"/>
  <c r="I86" i="10" s="1"/>
  <c r="J100" i="2"/>
  <c r="I87" i="10" s="1"/>
  <c r="J101" i="2"/>
  <c r="I88" i="10" s="1"/>
  <c r="J102" i="2"/>
  <c r="I89" i="10" s="1"/>
  <c r="J103" i="2"/>
  <c r="I90" i="10" s="1"/>
  <c r="J104" i="2"/>
  <c r="I91" i="10" s="1"/>
  <c r="V15" i="2"/>
  <c r="I92" i="10" s="1"/>
  <c r="J15" i="2"/>
  <c r="I2" i="10" s="1"/>
  <c r="W16" i="2"/>
  <c r="J93" i="10" s="1"/>
  <c r="Y16" i="2"/>
  <c r="AB16" i="2"/>
  <c r="AC16" i="2"/>
  <c r="AD16" i="2"/>
  <c r="W17" i="2"/>
  <c r="J94" i="10" s="1"/>
  <c r="Y17" i="2"/>
  <c r="AB17" i="2"/>
  <c r="AC17" i="2"/>
  <c r="AD17" i="2"/>
  <c r="W18" i="2"/>
  <c r="J95" i="10" s="1"/>
  <c r="Y18" i="2"/>
  <c r="AB18" i="2"/>
  <c r="AC18" i="2"/>
  <c r="AD18" i="2"/>
  <c r="W19" i="2"/>
  <c r="J96" i="10" s="1"/>
  <c r="Y19" i="2"/>
  <c r="AB19" i="2"/>
  <c r="AC19" i="2"/>
  <c r="AD19" i="2"/>
  <c r="W20" i="2"/>
  <c r="J97" i="10" s="1"/>
  <c r="Y20" i="2"/>
  <c r="AB20" i="2"/>
  <c r="AC20" i="2"/>
  <c r="AD20" i="2"/>
  <c r="W21" i="2"/>
  <c r="J98" i="10" s="1"/>
  <c r="Y21" i="2"/>
  <c r="AB21" i="2"/>
  <c r="AC21" i="2"/>
  <c r="AD21" i="2"/>
  <c r="W22" i="2"/>
  <c r="J99" i="10" s="1"/>
  <c r="Y22" i="2"/>
  <c r="AB22" i="2"/>
  <c r="AC22" i="2"/>
  <c r="AD22" i="2"/>
  <c r="W23" i="2"/>
  <c r="J100" i="10" s="1"/>
  <c r="Y23" i="2"/>
  <c r="AB23" i="2"/>
  <c r="AC23" i="2"/>
  <c r="AD23" i="2"/>
  <c r="W24" i="2"/>
  <c r="J101" i="10" s="1"/>
  <c r="Y24" i="2"/>
  <c r="AB24" i="2"/>
  <c r="AC24" i="2"/>
  <c r="AD24" i="2"/>
  <c r="W25" i="2"/>
  <c r="J102" i="10" s="1"/>
  <c r="Y25" i="2"/>
  <c r="AB25" i="2"/>
  <c r="AC25" i="2"/>
  <c r="AD25" i="2"/>
  <c r="W26" i="2"/>
  <c r="J103" i="10" s="1"/>
  <c r="Y26" i="2"/>
  <c r="AB26" i="2"/>
  <c r="AC26" i="2"/>
  <c r="AD26" i="2"/>
  <c r="W27" i="2"/>
  <c r="J104" i="10" s="1"/>
  <c r="Y27" i="2"/>
  <c r="AB27" i="2"/>
  <c r="AC27" i="2"/>
  <c r="AD27" i="2"/>
  <c r="W28" i="2"/>
  <c r="J105" i="10" s="1"/>
  <c r="Y28" i="2"/>
  <c r="AB28" i="2"/>
  <c r="AC28" i="2"/>
  <c r="AD28" i="2"/>
  <c r="W29" i="2"/>
  <c r="J106" i="10" s="1"/>
  <c r="Y29" i="2"/>
  <c r="AB29" i="2"/>
  <c r="AC29" i="2"/>
  <c r="AD29" i="2"/>
  <c r="W30" i="2"/>
  <c r="J107" i="10" s="1"/>
  <c r="Y30" i="2"/>
  <c r="AB30" i="2"/>
  <c r="AC30" i="2"/>
  <c r="AD30" i="2"/>
  <c r="W31" i="2"/>
  <c r="J108" i="10" s="1"/>
  <c r="Y31" i="2"/>
  <c r="AB31" i="2"/>
  <c r="AC31" i="2"/>
  <c r="AD31" i="2"/>
  <c r="W32" i="2"/>
  <c r="J109" i="10" s="1"/>
  <c r="Y32" i="2"/>
  <c r="AB32" i="2"/>
  <c r="AC32" i="2"/>
  <c r="AD32" i="2"/>
  <c r="W33" i="2"/>
  <c r="J110" i="10" s="1"/>
  <c r="Y33" i="2"/>
  <c r="AB33" i="2"/>
  <c r="AC33" i="2"/>
  <c r="AD33" i="2"/>
  <c r="W34" i="2"/>
  <c r="J111" i="10" s="1"/>
  <c r="Y34" i="2"/>
  <c r="AB34" i="2"/>
  <c r="AC34" i="2"/>
  <c r="AD34" i="2"/>
  <c r="W35" i="2"/>
  <c r="J112" i="10" s="1"/>
  <c r="Y35" i="2"/>
  <c r="AB35" i="2"/>
  <c r="AC35" i="2"/>
  <c r="AD35" i="2"/>
  <c r="W36" i="2"/>
  <c r="J113" i="10" s="1"/>
  <c r="Y36" i="2"/>
  <c r="AB36" i="2"/>
  <c r="AC36" i="2"/>
  <c r="AD36" i="2"/>
  <c r="W37" i="2"/>
  <c r="J114" i="10" s="1"/>
  <c r="Y37" i="2"/>
  <c r="AB37" i="2"/>
  <c r="AC37" i="2"/>
  <c r="AD37" i="2"/>
  <c r="W38" i="2"/>
  <c r="J115" i="10" s="1"/>
  <c r="Y38" i="2"/>
  <c r="AB38" i="2"/>
  <c r="AC38" i="2"/>
  <c r="AD38" i="2"/>
  <c r="W39" i="2"/>
  <c r="J116" i="10" s="1"/>
  <c r="Y39" i="2"/>
  <c r="AB39" i="2"/>
  <c r="AC39" i="2"/>
  <c r="AD39" i="2"/>
  <c r="W40" i="2"/>
  <c r="J117" i="10" s="1"/>
  <c r="Y40" i="2"/>
  <c r="AB40" i="2"/>
  <c r="AC40" i="2"/>
  <c r="AD40" i="2"/>
  <c r="W41" i="2"/>
  <c r="J118" i="10" s="1"/>
  <c r="Y41" i="2"/>
  <c r="AB41" i="2"/>
  <c r="AC41" i="2"/>
  <c r="AD41" i="2"/>
  <c r="W42" i="2"/>
  <c r="J119" i="10" s="1"/>
  <c r="Y42" i="2"/>
  <c r="AB42" i="2"/>
  <c r="AC42" i="2"/>
  <c r="AD42" i="2"/>
  <c r="W43" i="2"/>
  <c r="J120" i="10" s="1"/>
  <c r="Y43" i="2"/>
  <c r="AB43" i="2"/>
  <c r="AC43" i="2"/>
  <c r="AD43" i="2"/>
  <c r="W44" i="2"/>
  <c r="J121" i="10" s="1"/>
  <c r="Y44" i="2"/>
  <c r="AB44" i="2"/>
  <c r="AC44" i="2"/>
  <c r="AD44" i="2"/>
  <c r="W45" i="2"/>
  <c r="J122" i="10" s="1"/>
  <c r="Y45" i="2"/>
  <c r="AB45" i="2"/>
  <c r="AC45" i="2"/>
  <c r="AD45" i="2"/>
  <c r="W46" i="2"/>
  <c r="J123" i="10" s="1"/>
  <c r="Y46" i="2"/>
  <c r="AB46" i="2"/>
  <c r="AC46" i="2"/>
  <c r="AD46" i="2"/>
  <c r="W47" i="2"/>
  <c r="J124" i="10" s="1"/>
  <c r="Y47" i="2"/>
  <c r="AB47" i="2"/>
  <c r="AC47" i="2"/>
  <c r="AD47" i="2"/>
  <c r="W48" i="2"/>
  <c r="J125" i="10" s="1"/>
  <c r="Y48" i="2"/>
  <c r="AB48" i="2"/>
  <c r="AC48" i="2"/>
  <c r="AD48" i="2"/>
  <c r="W49" i="2"/>
  <c r="J126" i="10" s="1"/>
  <c r="Y49" i="2"/>
  <c r="AB49" i="2"/>
  <c r="AC49" i="2"/>
  <c r="AD49" i="2"/>
  <c r="W50" i="2"/>
  <c r="J127" i="10" s="1"/>
  <c r="Y50" i="2"/>
  <c r="AB50" i="2"/>
  <c r="AC50" i="2"/>
  <c r="AD50" i="2"/>
  <c r="W51" i="2"/>
  <c r="J128" i="10" s="1"/>
  <c r="Y51" i="2"/>
  <c r="AB51" i="2"/>
  <c r="AC51" i="2"/>
  <c r="AD51" i="2"/>
  <c r="W52" i="2"/>
  <c r="J129" i="10" s="1"/>
  <c r="Y52" i="2"/>
  <c r="AB52" i="2"/>
  <c r="AC52" i="2"/>
  <c r="AD52" i="2"/>
  <c r="W53" i="2"/>
  <c r="J130" i="10" s="1"/>
  <c r="Y53" i="2"/>
  <c r="AB53" i="2"/>
  <c r="AC53" i="2"/>
  <c r="AD53" i="2"/>
  <c r="W54" i="2"/>
  <c r="J131" i="10" s="1"/>
  <c r="Y54" i="2"/>
  <c r="AB54" i="2"/>
  <c r="AC54" i="2"/>
  <c r="AD54" i="2"/>
  <c r="W55" i="2"/>
  <c r="J132" i="10" s="1"/>
  <c r="Y55" i="2"/>
  <c r="AB55" i="2"/>
  <c r="AC55" i="2"/>
  <c r="AD55" i="2"/>
  <c r="W56" i="2"/>
  <c r="J133" i="10" s="1"/>
  <c r="Y56" i="2"/>
  <c r="AB56" i="2"/>
  <c r="AC56" i="2"/>
  <c r="AD56" i="2"/>
  <c r="W57" i="2"/>
  <c r="J134" i="10" s="1"/>
  <c r="Y57" i="2"/>
  <c r="AB57" i="2"/>
  <c r="AC57" i="2"/>
  <c r="AD57" i="2"/>
  <c r="W58" i="2"/>
  <c r="J135" i="10" s="1"/>
  <c r="Y58" i="2"/>
  <c r="AB58" i="2"/>
  <c r="AC58" i="2"/>
  <c r="AD58" i="2"/>
  <c r="W59" i="2"/>
  <c r="J136" i="10" s="1"/>
  <c r="Y59" i="2"/>
  <c r="AB59" i="2"/>
  <c r="AC59" i="2"/>
  <c r="AD59" i="2"/>
  <c r="W60" i="2"/>
  <c r="J137" i="10" s="1"/>
  <c r="Y60" i="2"/>
  <c r="AB60" i="2"/>
  <c r="AC60" i="2"/>
  <c r="AD60" i="2"/>
  <c r="W61" i="2"/>
  <c r="J138" i="10" s="1"/>
  <c r="Y61" i="2"/>
  <c r="AB61" i="2"/>
  <c r="AC61" i="2"/>
  <c r="AD61" i="2"/>
  <c r="W62" i="2"/>
  <c r="J139" i="10" s="1"/>
  <c r="Y62" i="2"/>
  <c r="AB62" i="2"/>
  <c r="AC62" i="2"/>
  <c r="AD62" i="2"/>
  <c r="W63" i="2"/>
  <c r="J140" i="10" s="1"/>
  <c r="Y63" i="2"/>
  <c r="AB63" i="2"/>
  <c r="AC63" i="2"/>
  <c r="AD63" i="2"/>
  <c r="W64" i="2"/>
  <c r="J141" i="10" s="1"/>
  <c r="Y64" i="2"/>
  <c r="AB64" i="2"/>
  <c r="AC64" i="2"/>
  <c r="AD64" i="2"/>
  <c r="W65" i="2"/>
  <c r="J142" i="10" s="1"/>
  <c r="Y65" i="2"/>
  <c r="AB65" i="2"/>
  <c r="AC65" i="2"/>
  <c r="AD65" i="2"/>
  <c r="W66" i="2"/>
  <c r="J143" i="10" s="1"/>
  <c r="Y66" i="2"/>
  <c r="AB66" i="2"/>
  <c r="AC66" i="2"/>
  <c r="AD66" i="2"/>
  <c r="W67" i="2"/>
  <c r="J144" i="10" s="1"/>
  <c r="Y67" i="2"/>
  <c r="AB67" i="2"/>
  <c r="AC67" i="2"/>
  <c r="AD67" i="2"/>
  <c r="W68" i="2"/>
  <c r="J145" i="10" s="1"/>
  <c r="Y68" i="2"/>
  <c r="AB68" i="2"/>
  <c r="AC68" i="2"/>
  <c r="AD68" i="2"/>
  <c r="W69" i="2"/>
  <c r="J146" i="10" s="1"/>
  <c r="Y69" i="2"/>
  <c r="AB69" i="2"/>
  <c r="AC69" i="2"/>
  <c r="AD69" i="2"/>
  <c r="W70" i="2"/>
  <c r="J147" i="10" s="1"/>
  <c r="Y70" i="2"/>
  <c r="AB70" i="2"/>
  <c r="AC70" i="2"/>
  <c r="AD70" i="2"/>
  <c r="W71" i="2"/>
  <c r="J148" i="10" s="1"/>
  <c r="Y71" i="2"/>
  <c r="AB71" i="2"/>
  <c r="AC71" i="2"/>
  <c r="AD71" i="2"/>
  <c r="W72" i="2"/>
  <c r="J149" i="10" s="1"/>
  <c r="Y72" i="2"/>
  <c r="AB72" i="2"/>
  <c r="AC72" i="2"/>
  <c r="AD72" i="2"/>
  <c r="W73" i="2"/>
  <c r="J150" i="10" s="1"/>
  <c r="Y73" i="2"/>
  <c r="AB73" i="2"/>
  <c r="AC73" i="2"/>
  <c r="AD73" i="2"/>
  <c r="W74" i="2"/>
  <c r="J151" i="10" s="1"/>
  <c r="Y74" i="2"/>
  <c r="AB74" i="2"/>
  <c r="AC74" i="2"/>
  <c r="AD74" i="2"/>
  <c r="W75" i="2"/>
  <c r="J152" i="10" s="1"/>
  <c r="Y75" i="2"/>
  <c r="AB75" i="2"/>
  <c r="AC75" i="2"/>
  <c r="AD75" i="2"/>
  <c r="W76" i="2"/>
  <c r="J153" i="10" s="1"/>
  <c r="Y76" i="2"/>
  <c r="AB76" i="2"/>
  <c r="AC76" i="2"/>
  <c r="AD76" i="2"/>
  <c r="W77" i="2"/>
  <c r="J154" i="10" s="1"/>
  <c r="Y77" i="2"/>
  <c r="AB77" i="2"/>
  <c r="AC77" i="2"/>
  <c r="AD77" i="2"/>
  <c r="W78" i="2"/>
  <c r="J155" i="10" s="1"/>
  <c r="Y78" i="2"/>
  <c r="AB78" i="2"/>
  <c r="AC78" i="2"/>
  <c r="AD78" i="2"/>
  <c r="W79" i="2"/>
  <c r="J156" i="10" s="1"/>
  <c r="Y79" i="2"/>
  <c r="AB79" i="2"/>
  <c r="AC79" i="2"/>
  <c r="AD79" i="2"/>
  <c r="W80" i="2"/>
  <c r="J157" i="10" s="1"/>
  <c r="Y80" i="2"/>
  <c r="AB80" i="2"/>
  <c r="AC80" i="2"/>
  <c r="AD80" i="2"/>
  <c r="W81" i="2"/>
  <c r="J158" i="10" s="1"/>
  <c r="Y81" i="2"/>
  <c r="AB81" i="2"/>
  <c r="AC81" i="2"/>
  <c r="AD81" i="2"/>
  <c r="W82" i="2"/>
  <c r="J159" i="10" s="1"/>
  <c r="Y82" i="2"/>
  <c r="AB82" i="2"/>
  <c r="AC82" i="2"/>
  <c r="AD82" i="2"/>
  <c r="W83" i="2"/>
  <c r="J160" i="10" s="1"/>
  <c r="Y83" i="2"/>
  <c r="AB83" i="2"/>
  <c r="AC83" i="2"/>
  <c r="AD83" i="2"/>
  <c r="W84" i="2"/>
  <c r="J161" i="10" s="1"/>
  <c r="Y84" i="2"/>
  <c r="AB84" i="2"/>
  <c r="AC84" i="2"/>
  <c r="AD84" i="2"/>
  <c r="W85" i="2"/>
  <c r="J162" i="10" s="1"/>
  <c r="Y85" i="2"/>
  <c r="AB85" i="2"/>
  <c r="AC85" i="2"/>
  <c r="AD85" i="2"/>
  <c r="W86" i="2"/>
  <c r="J163" i="10" s="1"/>
  <c r="Y86" i="2"/>
  <c r="AB86" i="2"/>
  <c r="AC86" i="2"/>
  <c r="AD86" i="2"/>
  <c r="W87" i="2"/>
  <c r="J164" i="10" s="1"/>
  <c r="Y87" i="2"/>
  <c r="AB87" i="2"/>
  <c r="AC87" i="2"/>
  <c r="AD87" i="2"/>
  <c r="W88" i="2"/>
  <c r="J165" i="10" s="1"/>
  <c r="Y88" i="2"/>
  <c r="AB88" i="2"/>
  <c r="AC88" i="2"/>
  <c r="AD88" i="2"/>
  <c r="W89" i="2"/>
  <c r="J166" i="10" s="1"/>
  <c r="Y89" i="2"/>
  <c r="AB89" i="2"/>
  <c r="AC89" i="2"/>
  <c r="AD89" i="2"/>
  <c r="W90" i="2"/>
  <c r="J167" i="10" s="1"/>
  <c r="Y90" i="2"/>
  <c r="AB90" i="2"/>
  <c r="AC90" i="2"/>
  <c r="AD90" i="2"/>
  <c r="W91" i="2"/>
  <c r="J168" i="10" s="1"/>
  <c r="Y91" i="2"/>
  <c r="AB91" i="2"/>
  <c r="AC91" i="2"/>
  <c r="AD91" i="2"/>
  <c r="W92" i="2"/>
  <c r="J169" i="10" s="1"/>
  <c r="Y92" i="2"/>
  <c r="AB92" i="2"/>
  <c r="AC92" i="2"/>
  <c r="AD92" i="2"/>
  <c r="W93" i="2"/>
  <c r="J170" i="10" s="1"/>
  <c r="Y93" i="2"/>
  <c r="AB93" i="2"/>
  <c r="AC93" i="2"/>
  <c r="AD93" i="2"/>
  <c r="W94" i="2"/>
  <c r="J171" i="10" s="1"/>
  <c r="Y94" i="2"/>
  <c r="AB94" i="2"/>
  <c r="AC94" i="2"/>
  <c r="AD94" i="2"/>
  <c r="W95" i="2"/>
  <c r="J172" i="10" s="1"/>
  <c r="Y95" i="2"/>
  <c r="AB95" i="2"/>
  <c r="AC95" i="2"/>
  <c r="AD95" i="2"/>
  <c r="W96" i="2"/>
  <c r="J173" i="10" s="1"/>
  <c r="Y96" i="2"/>
  <c r="AB96" i="2"/>
  <c r="AC96" i="2"/>
  <c r="AD96" i="2"/>
  <c r="W97" i="2"/>
  <c r="J174" i="10" s="1"/>
  <c r="Y97" i="2"/>
  <c r="AB97" i="2"/>
  <c r="AC97" i="2"/>
  <c r="AD97" i="2"/>
  <c r="W98" i="2"/>
  <c r="J175" i="10" s="1"/>
  <c r="Y98" i="2"/>
  <c r="AB98" i="2"/>
  <c r="AC98" i="2"/>
  <c r="AD98" i="2"/>
  <c r="W99" i="2"/>
  <c r="J176" i="10" s="1"/>
  <c r="Y99" i="2"/>
  <c r="AB99" i="2"/>
  <c r="AC99" i="2"/>
  <c r="AD99" i="2"/>
  <c r="W100" i="2"/>
  <c r="J177" i="10" s="1"/>
  <c r="Y100" i="2"/>
  <c r="AB100" i="2"/>
  <c r="AC100" i="2"/>
  <c r="AD100" i="2"/>
  <c r="W101" i="2"/>
  <c r="J178" i="10" s="1"/>
  <c r="Y101" i="2"/>
  <c r="AB101" i="2"/>
  <c r="AC101" i="2"/>
  <c r="AD101" i="2"/>
  <c r="W102" i="2"/>
  <c r="J179" i="10" s="1"/>
  <c r="Y102" i="2"/>
  <c r="AB102" i="2"/>
  <c r="AC102" i="2"/>
  <c r="AD102" i="2"/>
  <c r="W103" i="2"/>
  <c r="J180" i="10" s="1"/>
  <c r="Y103" i="2"/>
  <c r="AB103" i="2"/>
  <c r="AC103" i="2"/>
  <c r="AD103" i="2"/>
  <c r="W104" i="2"/>
  <c r="J181" i="10" s="1"/>
  <c r="Y104" i="2"/>
  <c r="AB104" i="2"/>
  <c r="AC104" i="2"/>
  <c r="AD104" i="2"/>
  <c r="AD15" i="2"/>
  <c r="AC15" i="2"/>
  <c r="AB15" i="2"/>
  <c r="Y15" i="2"/>
  <c r="W15" i="2"/>
  <c r="J92" i="10" s="1"/>
  <c r="K16" i="2"/>
  <c r="J3" i="10" s="1"/>
  <c r="M16" i="2"/>
  <c r="P3" i="10" s="1"/>
  <c r="P16" i="2"/>
  <c r="Q16" i="2"/>
  <c r="R16" i="2"/>
  <c r="K17" i="2"/>
  <c r="J4" i="10" s="1"/>
  <c r="M17" i="2"/>
  <c r="P4" i="10" s="1"/>
  <c r="P17" i="2"/>
  <c r="Q17" i="2"/>
  <c r="R17" i="2"/>
  <c r="K18" i="2"/>
  <c r="J5" i="10" s="1"/>
  <c r="M18" i="2"/>
  <c r="P5" i="10" s="1"/>
  <c r="P18" i="2"/>
  <c r="Q18" i="2"/>
  <c r="R18" i="2"/>
  <c r="K19" i="2"/>
  <c r="J6" i="10" s="1"/>
  <c r="M19" i="2"/>
  <c r="P6" i="10" s="1"/>
  <c r="P19" i="2"/>
  <c r="Q19" i="2"/>
  <c r="R19" i="2"/>
  <c r="K20" i="2"/>
  <c r="J7" i="10" s="1"/>
  <c r="M20" i="2"/>
  <c r="P7" i="10" s="1"/>
  <c r="P20" i="2"/>
  <c r="Q20" i="2"/>
  <c r="R20" i="2"/>
  <c r="K21" i="2"/>
  <c r="J8" i="10" s="1"/>
  <c r="M21" i="2"/>
  <c r="P8" i="10" s="1"/>
  <c r="P21" i="2"/>
  <c r="Q21" i="2"/>
  <c r="R21" i="2"/>
  <c r="K22" i="2"/>
  <c r="J9" i="10" s="1"/>
  <c r="M22" i="2"/>
  <c r="P9" i="10" s="1"/>
  <c r="P22" i="2"/>
  <c r="Q22" i="2"/>
  <c r="R22" i="2"/>
  <c r="K23" i="2"/>
  <c r="J10" i="10" s="1"/>
  <c r="M23" i="2"/>
  <c r="P10" i="10" s="1"/>
  <c r="P23" i="2"/>
  <c r="Q23" i="2"/>
  <c r="R23" i="2"/>
  <c r="K24" i="2"/>
  <c r="J11" i="10" s="1"/>
  <c r="M24" i="2"/>
  <c r="P11" i="10" s="1"/>
  <c r="P24" i="2"/>
  <c r="Q24" i="2"/>
  <c r="R24" i="2"/>
  <c r="K25" i="2"/>
  <c r="J12" i="10" s="1"/>
  <c r="M25" i="2"/>
  <c r="P12" i="10" s="1"/>
  <c r="P25" i="2"/>
  <c r="Q25" i="2"/>
  <c r="R25" i="2"/>
  <c r="K26" i="2"/>
  <c r="J13" i="10" s="1"/>
  <c r="M26" i="2"/>
  <c r="P13" i="10" s="1"/>
  <c r="P26" i="2"/>
  <c r="Q26" i="2"/>
  <c r="R26" i="2"/>
  <c r="K27" i="2"/>
  <c r="J14" i="10" s="1"/>
  <c r="M27" i="2"/>
  <c r="P14" i="10" s="1"/>
  <c r="P27" i="2"/>
  <c r="Q27" i="2"/>
  <c r="R27" i="2"/>
  <c r="K28" i="2"/>
  <c r="J15" i="10" s="1"/>
  <c r="M28" i="2"/>
  <c r="P15" i="10" s="1"/>
  <c r="P28" i="2"/>
  <c r="Q28" i="2"/>
  <c r="R28" i="2"/>
  <c r="K29" i="2"/>
  <c r="J16" i="10" s="1"/>
  <c r="M29" i="2"/>
  <c r="P16" i="10" s="1"/>
  <c r="P29" i="2"/>
  <c r="Q29" i="2"/>
  <c r="R29" i="2"/>
  <c r="K30" i="2"/>
  <c r="J17" i="10" s="1"/>
  <c r="M30" i="2"/>
  <c r="P17" i="10" s="1"/>
  <c r="P30" i="2"/>
  <c r="Q30" i="2"/>
  <c r="R30" i="2"/>
  <c r="K31" i="2"/>
  <c r="J18" i="10" s="1"/>
  <c r="M31" i="2"/>
  <c r="P18" i="10" s="1"/>
  <c r="P31" i="2"/>
  <c r="Q31" i="2"/>
  <c r="R31" i="2"/>
  <c r="K32" i="2"/>
  <c r="J19" i="10" s="1"/>
  <c r="M32" i="2"/>
  <c r="P19" i="10" s="1"/>
  <c r="P32" i="2"/>
  <c r="Q32" i="2"/>
  <c r="R32" i="2"/>
  <c r="K33" i="2"/>
  <c r="J20" i="10" s="1"/>
  <c r="M33" i="2"/>
  <c r="P20" i="10" s="1"/>
  <c r="P33" i="2"/>
  <c r="Q33" i="2"/>
  <c r="R33" i="2"/>
  <c r="K34" i="2"/>
  <c r="J21" i="10" s="1"/>
  <c r="M34" i="2"/>
  <c r="P21" i="10" s="1"/>
  <c r="P34" i="2"/>
  <c r="Q34" i="2"/>
  <c r="R34" i="2"/>
  <c r="K35" i="2"/>
  <c r="J22" i="10" s="1"/>
  <c r="M35" i="2"/>
  <c r="P22" i="10" s="1"/>
  <c r="P35" i="2"/>
  <c r="Q35" i="2"/>
  <c r="R35" i="2"/>
  <c r="K36" i="2"/>
  <c r="J23" i="10" s="1"/>
  <c r="M36" i="2"/>
  <c r="P23" i="10" s="1"/>
  <c r="P36" i="2"/>
  <c r="Q36" i="2"/>
  <c r="R36" i="2"/>
  <c r="K37" i="2"/>
  <c r="J24" i="10" s="1"/>
  <c r="M37" i="2"/>
  <c r="P24" i="10" s="1"/>
  <c r="P37" i="2"/>
  <c r="Q37" i="2"/>
  <c r="R37" i="2"/>
  <c r="K38" i="2"/>
  <c r="J25" i="10" s="1"/>
  <c r="M38" i="2"/>
  <c r="P25" i="10" s="1"/>
  <c r="P38" i="2"/>
  <c r="Q38" i="2"/>
  <c r="R38" i="2"/>
  <c r="K39" i="2"/>
  <c r="J26" i="10" s="1"/>
  <c r="M39" i="2"/>
  <c r="P26" i="10" s="1"/>
  <c r="P39" i="2"/>
  <c r="Q39" i="2"/>
  <c r="R39" i="2"/>
  <c r="K40" i="2"/>
  <c r="J27" i="10" s="1"/>
  <c r="M40" i="2"/>
  <c r="P27" i="10" s="1"/>
  <c r="P40" i="2"/>
  <c r="Q40" i="2"/>
  <c r="R40" i="2"/>
  <c r="K41" i="2"/>
  <c r="J28" i="10" s="1"/>
  <c r="M41" i="2"/>
  <c r="P28" i="10" s="1"/>
  <c r="P41" i="2"/>
  <c r="Q41" i="2"/>
  <c r="R41" i="2"/>
  <c r="K42" i="2"/>
  <c r="J29" i="10" s="1"/>
  <c r="M42" i="2"/>
  <c r="P29" i="10" s="1"/>
  <c r="P42" i="2"/>
  <c r="Q42" i="2"/>
  <c r="R42" i="2"/>
  <c r="K43" i="2"/>
  <c r="J30" i="10" s="1"/>
  <c r="M43" i="2"/>
  <c r="P30" i="10" s="1"/>
  <c r="P43" i="2"/>
  <c r="Q43" i="2"/>
  <c r="R43" i="2"/>
  <c r="K44" i="2"/>
  <c r="J31" i="10" s="1"/>
  <c r="M44" i="2"/>
  <c r="P31" i="10" s="1"/>
  <c r="P44" i="2"/>
  <c r="Q44" i="2"/>
  <c r="R44" i="2"/>
  <c r="K45" i="2"/>
  <c r="J32" i="10" s="1"/>
  <c r="M45" i="2"/>
  <c r="P32" i="10" s="1"/>
  <c r="P45" i="2"/>
  <c r="Q45" i="2"/>
  <c r="R45" i="2"/>
  <c r="K46" i="2"/>
  <c r="J33" i="10" s="1"/>
  <c r="M46" i="2"/>
  <c r="P33" i="10" s="1"/>
  <c r="P46" i="2"/>
  <c r="Q46" i="2"/>
  <c r="R46" i="2"/>
  <c r="K47" i="2"/>
  <c r="J34" i="10" s="1"/>
  <c r="M47" i="2"/>
  <c r="P34" i="10" s="1"/>
  <c r="P47" i="2"/>
  <c r="Q47" i="2"/>
  <c r="R47" i="2"/>
  <c r="K48" i="2"/>
  <c r="J35" i="10" s="1"/>
  <c r="M48" i="2"/>
  <c r="P35" i="10" s="1"/>
  <c r="P48" i="2"/>
  <c r="Q48" i="2"/>
  <c r="R48" i="2"/>
  <c r="K49" i="2"/>
  <c r="J36" i="10" s="1"/>
  <c r="M49" i="2"/>
  <c r="P36" i="10" s="1"/>
  <c r="P49" i="2"/>
  <c r="Q49" i="2"/>
  <c r="R49" i="2"/>
  <c r="K50" i="2"/>
  <c r="J37" i="10" s="1"/>
  <c r="M50" i="2"/>
  <c r="P37" i="10" s="1"/>
  <c r="P50" i="2"/>
  <c r="Q50" i="2"/>
  <c r="R50" i="2"/>
  <c r="K51" i="2"/>
  <c r="J38" i="10" s="1"/>
  <c r="M51" i="2"/>
  <c r="P38" i="10" s="1"/>
  <c r="P51" i="2"/>
  <c r="Q51" i="2"/>
  <c r="R51" i="2"/>
  <c r="K52" i="2"/>
  <c r="J39" i="10" s="1"/>
  <c r="M52" i="2"/>
  <c r="P39" i="10" s="1"/>
  <c r="P52" i="2"/>
  <c r="Q52" i="2"/>
  <c r="R52" i="2"/>
  <c r="K53" i="2"/>
  <c r="J40" i="10" s="1"/>
  <c r="M53" i="2"/>
  <c r="P40" i="10" s="1"/>
  <c r="P53" i="2"/>
  <c r="Q53" i="2"/>
  <c r="R53" i="2"/>
  <c r="K54" i="2"/>
  <c r="J41" i="10" s="1"/>
  <c r="M54" i="2"/>
  <c r="P41" i="10" s="1"/>
  <c r="P54" i="2"/>
  <c r="Q54" i="2"/>
  <c r="R54" i="2"/>
  <c r="K55" i="2"/>
  <c r="J42" i="10" s="1"/>
  <c r="M55" i="2"/>
  <c r="P42" i="10" s="1"/>
  <c r="P55" i="2"/>
  <c r="Q55" i="2"/>
  <c r="R55" i="2"/>
  <c r="K56" i="2"/>
  <c r="J43" i="10" s="1"/>
  <c r="M56" i="2"/>
  <c r="P43" i="10" s="1"/>
  <c r="P56" i="2"/>
  <c r="Q56" i="2"/>
  <c r="R56" i="2"/>
  <c r="K57" i="2"/>
  <c r="J44" i="10" s="1"/>
  <c r="M57" i="2"/>
  <c r="P44" i="10" s="1"/>
  <c r="P57" i="2"/>
  <c r="Q57" i="2"/>
  <c r="R57" i="2"/>
  <c r="K58" i="2"/>
  <c r="J45" i="10" s="1"/>
  <c r="M58" i="2"/>
  <c r="P45" i="10" s="1"/>
  <c r="P58" i="2"/>
  <c r="Q58" i="2"/>
  <c r="R58" i="2"/>
  <c r="K59" i="2"/>
  <c r="J46" i="10" s="1"/>
  <c r="M59" i="2"/>
  <c r="P46" i="10" s="1"/>
  <c r="P59" i="2"/>
  <c r="Q59" i="2"/>
  <c r="R59" i="2"/>
  <c r="K60" i="2"/>
  <c r="J47" i="10" s="1"/>
  <c r="M60" i="2"/>
  <c r="P47" i="10" s="1"/>
  <c r="P60" i="2"/>
  <c r="Q60" i="2"/>
  <c r="R60" i="2"/>
  <c r="K61" i="2"/>
  <c r="J48" i="10" s="1"/>
  <c r="M61" i="2"/>
  <c r="P48" i="10" s="1"/>
  <c r="P61" i="2"/>
  <c r="Q61" i="2"/>
  <c r="R61" i="2"/>
  <c r="K62" i="2"/>
  <c r="J49" i="10" s="1"/>
  <c r="M62" i="2"/>
  <c r="P49" i="10" s="1"/>
  <c r="P62" i="2"/>
  <c r="Q62" i="2"/>
  <c r="R62" i="2"/>
  <c r="K63" i="2"/>
  <c r="J50" i="10" s="1"/>
  <c r="M63" i="2"/>
  <c r="P50" i="10" s="1"/>
  <c r="P63" i="2"/>
  <c r="Q63" i="2"/>
  <c r="R63" i="2"/>
  <c r="K64" i="2"/>
  <c r="J51" i="10" s="1"/>
  <c r="M64" i="2"/>
  <c r="P51" i="10" s="1"/>
  <c r="P64" i="2"/>
  <c r="Q64" i="2"/>
  <c r="R64" i="2"/>
  <c r="K65" i="2"/>
  <c r="J52" i="10" s="1"/>
  <c r="M65" i="2"/>
  <c r="P52" i="10" s="1"/>
  <c r="P65" i="2"/>
  <c r="Q65" i="2"/>
  <c r="R65" i="2"/>
  <c r="K66" i="2"/>
  <c r="J53" i="10" s="1"/>
  <c r="M66" i="2"/>
  <c r="P53" i="10" s="1"/>
  <c r="P66" i="2"/>
  <c r="Q66" i="2"/>
  <c r="R66" i="2"/>
  <c r="K67" i="2"/>
  <c r="J54" i="10" s="1"/>
  <c r="M67" i="2"/>
  <c r="P54" i="10" s="1"/>
  <c r="P67" i="2"/>
  <c r="Q67" i="2"/>
  <c r="R67" i="2"/>
  <c r="K68" i="2"/>
  <c r="J55" i="10" s="1"/>
  <c r="M68" i="2"/>
  <c r="P55" i="10" s="1"/>
  <c r="P68" i="2"/>
  <c r="Q68" i="2"/>
  <c r="R68" i="2"/>
  <c r="K69" i="2"/>
  <c r="J56" i="10" s="1"/>
  <c r="M69" i="2"/>
  <c r="P56" i="10" s="1"/>
  <c r="P69" i="2"/>
  <c r="Q69" i="2"/>
  <c r="R69" i="2"/>
  <c r="K70" i="2"/>
  <c r="J57" i="10" s="1"/>
  <c r="M70" i="2"/>
  <c r="P57" i="10" s="1"/>
  <c r="P70" i="2"/>
  <c r="Q70" i="2"/>
  <c r="R70" i="2"/>
  <c r="K71" i="2"/>
  <c r="J58" i="10" s="1"/>
  <c r="M71" i="2"/>
  <c r="P58" i="10" s="1"/>
  <c r="P71" i="2"/>
  <c r="Q71" i="2"/>
  <c r="R71" i="2"/>
  <c r="K72" i="2"/>
  <c r="J59" i="10" s="1"/>
  <c r="M72" i="2"/>
  <c r="P59" i="10" s="1"/>
  <c r="P72" i="2"/>
  <c r="Q72" i="2"/>
  <c r="R72" i="2"/>
  <c r="K73" i="2"/>
  <c r="J60" i="10" s="1"/>
  <c r="M73" i="2"/>
  <c r="P60" i="10" s="1"/>
  <c r="P73" i="2"/>
  <c r="Q73" i="2"/>
  <c r="R73" i="2"/>
  <c r="K74" i="2"/>
  <c r="J61" i="10" s="1"/>
  <c r="M74" i="2"/>
  <c r="P61" i="10" s="1"/>
  <c r="P74" i="2"/>
  <c r="Q74" i="2"/>
  <c r="R74" i="2"/>
  <c r="K75" i="2"/>
  <c r="J62" i="10" s="1"/>
  <c r="M75" i="2"/>
  <c r="P62" i="10" s="1"/>
  <c r="P75" i="2"/>
  <c r="Q75" i="2"/>
  <c r="R75" i="2"/>
  <c r="K76" i="2"/>
  <c r="J63" i="10" s="1"/>
  <c r="M76" i="2"/>
  <c r="P63" i="10" s="1"/>
  <c r="P76" i="2"/>
  <c r="Q76" i="2"/>
  <c r="R76" i="2"/>
  <c r="K77" i="2"/>
  <c r="J64" i="10" s="1"/>
  <c r="M77" i="2"/>
  <c r="P64" i="10" s="1"/>
  <c r="P77" i="2"/>
  <c r="Q77" i="2"/>
  <c r="R77" i="2"/>
  <c r="K78" i="2"/>
  <c r="J65" i="10" s="1"/>
  <c r="M78" i="2"/>
  <c r="P65" i="10" s="1"/>
  <c r="P78" i="2"/>
  <c r="Q78" i="2"/>
  <c r="R78" i="2"/>
  <c r="K79" i="2"/>
  <c r="J66" i="10" s="1"/>
  <c r="M79" i="2"/>
  <c r="P66" i="10" s="1"/>
  <c r="P79" i="2"/>
  <c r="Q79" i="2"/>
  <c r="R79" i="2"/>
  <c r="K80" i="2"/>
  <c r="J67" i="10" s="1"/>
  <c r="M80" i="2"/>
  <c r="P67" i="10" s="1"/>
  <c r="P80" i="2"/>
  <c r="Q80" i="2"/>
  <c r="R80" i="2"/>
  <c r="K81" i="2"/>
  <c r="J68" i="10" s="1"/>
  <c r="M81" i="2"/>
  <c r="P68" i="10" s="1"/>
  <c r="P81" i="2"/>
  <c r="Q81" i="2"/>
  <c r="R81" i="2"/>
  <c r="K82" i="2"/>
  <c r="J69" i="10" s="1"/>
  <c r="M82" i="2"/>
  <c r="P69" i="10" s="1"/>
  <c r="P82" i="2"/>
  <c r="Q82" i="2"/>
  <c r="R82" i="2"/>
  <c r="K83" i="2"/>
  <c r="J70" i="10" s="1"/>
  <c r="M83" i="2"/>
  <c r="P70" i="10" s="1"/>
  <c r="P83" i="2"/>
  <c r="Q83" i="2"/>
  <c r="R83" i="2"/>
  <c r="K84" i="2"/>
  <c r="J71" i="10" s="1"/>
  <c r="M84" i="2"/>
  <c r="P71" i="10" s="1"/>
  <c r="P84" i="2"/>
  <c r="Q84" i="2"/>
  <c r="R84" i="2"/>
  <c r="K85" i="2"/>
  <c r="J72" i="10" s="1"/>
  <c r="M85" i="2"/>
  <c r="P72" i="10" s="1"/>
  <c r="P85" i="2"/>
  <c r="Q85" i="2"/>
  <c r="R85" i="2"/>
  <c r="K86" i="2"/>
  <c r="J73" i="10" s="1"/>
  <c r="M86" i="2"/>
  <c r="P73" i="10" s="1"/>
  <c r="P86" i="2"/>
  <c r="Q86" i="2"/>
  <c r="R86" i="2"/>
  <c r="K87" i="2"/>
  <c r="J74" i="10" s="1"/>
  <c r="M87" i="2"/>
  <c r="P74" i="10" s="1"/>
  <c r="P87" i="2"/>
  <c r="Q87" i="2"/>
  <c r="R87" i="2"/>
  <c r="K88" i="2"/>
  <c r="J75" i="10" s="1"/>
  <c r="M88" i="2"/>
  <c r="P75" i="10" s="1"/>
  <c r="P88" i="2"/>
  <c r="Q88" i="2"/>
  <c r="R88" i="2"/>
  <c r="K89" i="2"/>
  <c r="J76" i="10" s="1"/>
  <c r="M89" i="2"/>
  <c r="P76" i="10" s="1"/>
  <c r="P89" i="2"/>
  <c r="Q89" i="2"/>
  <c r="R89" i="2"/>
  <c r="K90" i="2"/>
  <c r="J77" i="10" s="1"/>
  <c r="M90" i="2"/>
  <c r="P77" i="10" s="1"/>
  <c r="P90" i="2"/>
  <c r="Q90" i="2"/>
  <c r="R90" i="2"/>
  <c r="K91" i="2"/>
  <c r="J78" i="10" s="1"/>
  <c r="M91" i="2"/>
  <c r="P78" i="10" s="1"/>
  <c r="P91" i="2"/>
  <c r="Q91" i="2"/>
  <c r="R91" i="2"/>
  <c r="K92" i="2"/>
  <c r="J79" i="10" s="1"/>
  <c r="M92" i="2"/>
  <c r="P79" i="10" s="1"/>
  <c r="P92" i="2"/>
  <c r="Q92" i="2"/>
  <c r="R92" i="2"/>
  <c r="K93" i="2"/>
  <c r="J80" i="10" s="1"/>
  <c r="M93" i="2"/>
  <c r="P80" i="10" s="1"/>
  <c r="P93" i="2"/>
  <c r="Q93" i="2"/>
  <c r="R93" i="2"/>
  <c r="K94" i="2"/>
  <c r="J81" i="10" s="1"/>
  <c r="M94" i="2"/>
  <c r="P81" i="10" s="1"/>
  <c r="P94" i="2"/>
  <c r="Q94" i="2"/>
  <c r="R94" i="2"/>
  <c r="K95" i="2"/>
  <c r="J82" i="10" s="1"/>
  <c r="M95" i="2"/>
  <c r="P82" i="10" s="1"/>
  <c r="P95" i="2"/>
  <c r="Q95" i="2"/>
  <c r="R95" i="2"/>
  <c r="K96" i="2"/>
  <c r="J83" i="10" s="1"/>
  <c r="M96" i="2"/>
  <c r="P83" i="10" s="1"/>
  <c r="P96" i="2"/>
  <c r="Q96" i="2"/>
  <c r="R96" i="2"/>
  <c r="K97" i="2"/>
  <c r="J84" i="10" s="1"/>
  <c r="M97" i="2"/>
  <c r="P84" i="10" s="1"/>
  <c r="P97" i="2"/>
  <c r="Q97" i="2"/>
  <c r="R97" i="2"/>
  <c r="K98" i="2"/>
  <c r="J85" i="10" s="1"/>
  <c r="M98" i="2"/>
  <c r="P85" i="10" s="1"/>
  <c r="P98" i="2"/>
  <c r="Q98" i="2"/>
  <c r="R98" i="2"/>
  <c r="K99" i="2"/>
  <c r="J86" i="10" s="1"/>
  <c r="M99" i="2"/>
  <c r="P86" i="10" s="1"/>
  <c r="P99" i="2"/>
  <c r="Q99" i="2"/>
  <c r="R99" i="2"/>
  <c r="K100" i="2"/>
  <c r="J87" i="10" s="1"/>
  <c r="M100" i="2"/>
  <c r="P87" i="10" s="1"/>
  <c r="P100" i="2"/>
  <c r="Q100" i="2"/>
  <c r="R100" i="2"/>
  <c r="K101" i="2"/>
  <c r="J88" i="10" s="1"/>
  <c r="M101" i="2"/>
  <c r="P88" i="10" s="1"/>
  <c r="P101" i="2"/>
  <c r="Q101" i="2"/>
  <c r="R101" i="2"/>
  <c r="K102" i="2"/>
  <c r="J89" i="10" s="1"/>
  <c r="M102" i="2"/>
  <c r="P89" i="10" s="1"/>
  <c r="P102" i="2"/>
  <c r="Q102" i="2"/>
  <c r="R102" i="2"/>
  <c r="K103" i="2"/>
  <c r="J90" i="10" s="1"/>
  <c r="M103" i="2"/>
  <c r="P90" i="10" s="1"/>
  <c r="P103" i="2"/>
  <c r="Q103" i="2"/>
  <c r="R103" i="2"/>
  <c r="K104" i="2"/>
  <c r="J91" i="10" s="1"/>
  <c r="M104" i="2"/>
  <c r="P91" i="10" s="1"/>
  <c r="P104" i="2"/>
  <c r="Q104" i="2"/>
  <c r="R104" i="2"/>
  <c r="R15" i="2"/>
  <c r="Q15" i="2"/>
  <c r="P15" i="2"/>
  <c r="K15" i="2"/>
  <c r="J2" i="10" s="1"/>
  <c r="X22" i="13"/>
  <c r="AA16" i="2" s="1"/>
  <c r="Q93" i="10" s="1"/>
  <c r="X23" i="13"/>
  <c r="AA17" i="2" s="1"/>
  <c r="Q94" i="10" s="1"/>
  <c r="X24" i="13"/>
  <c r="AA18" i="2" s="1"/>
  <c r="Q95" i="10" s="1"/>
  <c r="X25" i="13"/>
  <c r="AA19" i="2" s="1"/>
  <c r="Q96" i="10" s="1"/>
  <c r="X26" i="13"/>
  <c r="AA20" i="2" s="1"/>
  <c r="Q97" i="10" s="1"/>
  <c r="X27" i="13"/>
  <c r="AA21" i="2" s="1"/>
  <c r="Q98" i="10" s="1"/>
  <c r="X28" i="13"/>
  <c r="AA22" i="2" s="1"/>
  <c r="Q99" i="10" s="1"/>
  <c r="X29" i="13"/>
  <c r="AA23" i="2" s="1"/>
  <c r="Q100" i="10" s="1"/>
  <c r="X30" i="13"/>
  <c r="AA24" i="2" s="1"/>
  <c r="Q101" i="10" s="1"/>
  <c r="X31" i="13"/>
  <c r="AA25" i="2" s="1"/>
  <c r="Q102" i="10" s="1"/>
  <c r="X32" i="13"/>
  <c r="AA26" i="2" s="1"/>
  <c r="Q103" i="10" s="1"/>
  <c r="X33" i="13"/>
  <c r="AA27" i="2" s="1"/>
  <c r="Q104" i="10" s="1"/>
  <c r="X34" i="13"/>
  <c r="AA28" i="2" s="1"/>
  <c r="Q105" i="10" s="1"/>
  <c r="X35" i="13"/>
  <c r="AA29" i="2" s="1"/>
  <c r="Q106" i="10" s="1"/>
  <c r="X36" i="13"/>
  <c r="AA30" i="2" s="1"/>
  <c r="Q107" i="10" s="1"/>
  <c r="X37" i="13"/>
  <c r="AA31" i="2" s="1"/>
  <c r="Q108" i="10" s="1"/>
  <c r="X38" i="13"/>
  <c r="AA32" i="2" s="1"/>
  <c r="Q109" i="10" s="1"/>
  <c r="X39" i="13"/>
  <c r="AA33" i="2" s="1"/>
  <c r="Q110" i="10" s="1"/>
  <c r="X40" i="13"/>
  <c r="AA34" i="2" s="1"/>
  <c r="Q111" i="10" s="1"/>
  <c r="X41" i="13"/>
  <c r="AA35" i="2" s="1"/>
  <c r="Q112" i="10" s="1"/>
  <c r="X42" i="13"/>
  <c r="AA36" i="2" s="1"/>
  <c r="Q113" i="10" s="1"/>
  <c r="X43" i="13"/>
  <c r="AA37" i="2" s="1"/>
  <c r="Q114" i="10" s="1"/>
  <c r="X44" i="13"/>
  <c r="AA38" i="2" s="1"/>
  <c r="Q115" i="10" s="1"/>
  <c r="X45" i="13"/>
  <c r="AA39" i="2" s="1"/>
  <c r="Q116" i="10" s="1"/>
  <c r="X46" i="13"/>
  <c r="AA40" i="2" s="1"/>
  <c r="Q117" i="10" s="1"/>
  <c r="X47" i="13"/>
  <c r="AA41" i="2" s="1"/>
  <c r="Q118" i="10" s="1"/>
  <c r="X48" i="13"/>
  <c r="AA42" i="2" s="1"/>
  <c r="Q119" i="10" s="1"/>
  <c r="X49" i="13"/>
  <c r="AA43" i="2" s="1"/>
  <c r="Q120" i="10" s="1"/>
  <c r="X50" i="13"/>
  <c r="AA44" i="2" s="1"/>
  <c r="Q121" i="10" s="1"/>
  <c r="X51" i="13"/>
  <c r="AA45" i="2" s="1"/>
  <c r="Q122" i="10" s="1"/>
  <c r="X52" i="13"/>
  <c r="AA46" i="2" s="1"/>
  <c r="Q123" i="10" s="1"/>
  <c r="X53" i="13"/>
  <c r="AA47" i="2" s="1"/>
  <c r="Q124" i="10" s="1"/>
  <c r="X54" i="13"/>
  <c r="AA48" i="2" s="1"/>
  <c r="Q125" i="10" s="1"/>
  <c r="X55" i="13"/>
  <c r="AA49" i="2" s="1"/>
  <c r="Q126" i="10" s="1"/>
  <c r="X56" i="13"/>
  <c r="AA50" i="2" s="1"/>
  <c r="Q127" i="10" s="1"/>
  <c r="X57" i="13"/>
  <c r="AA51" i="2" s="1"/>
  <c r="Q128" i="10" s="1"/>
  <c r="X58" i="13"/>
  <c r="AA52" i="2" s="1"/>
  <c r="Q129" i="10" s="1"/>
  <c r="X59" i="13"/>
  <c r="AA53" i="2" s="1"/>
  <c r="Q130" i="10" s="1"/>
  <c r="X60" i="13"/>
  <c r="AA54" i="2" s="1"/>
  <c r="Q131" i="10" s="1"/>
  <c r="X61" i="13"/>
  <c r="AA55" i="2" s="1"/>
  <c r="Q132" i="10" s="1"/>
  <c r="X62" i="13"/>
  <c r="AA56" i="2" s="1"/>
  <c r="Q133" i="10" s="1"/>
  <c r="X63" i="13"/>
  <c r="AA57" i="2" s="1"/>
  <c r="Q134" i="10" s="1"/>
  <c r="X64" i="13"/>
  <c r="AA58" i="2" s="1"/>
  <c r="Q135" i="10" s="1"/>
  <c r="X65" i="13"/>
  <c r="AA59" i="2" s="1"/>
  <c r="Q136" i="10" s="1"/>
  <c r="X66" i="13"/>
  <c r="AA60" i="2" s="1"/>
  <c r="Q137" i="10" s="1"/>
  <c r="X67" i="13"/>
  <c r="AA61" i="2" s="1"/>
  <c r="Q138" i="10" s="1"/>
  <c r="X68" i="13"/>
  <c r="AA62" i="2" s="1"/>
  <c r="Q139" i="10" s="1"/>
  <c r="X69" i="13"/>
  <c r="AA63" i="2" s="1"/>
  <c r="Q140" i="10" s="1"/>
  <c r="X70" i="13"/>
  <c r="AA64" i="2" s="1"/>
  <c r="Q141" i="10" s="1"/>
  <c r="X71" i="13"/>
  <c r="AA65" i="2" s="1"/>
  <c r="Q142" i="10" s="1"/>
  <c r="X72" i="13"/>
  <c r="AA66" i="2" s="1"/>
  <c r="Q143" i="10" s="1"/>
  <c r="X73" i="13"/>
  <c r="AA67" i="2" s="1"/>
  <c r="Q144" i="10" s="1"/>
  <c r="X74" i="13"/>
  <c r="AA68" i="2" s="1"/>
  <c r="Q145" i="10" s="1"/>
  <c r="X75" i="13"/>
  <c r="AA69" i="2" s="1"/>
  <c r="Q146" i="10" s="1"/>
  <c r="X76" i="13"/>
  <c r="AA70" i="2" s="1"/>
  <c r="Q147" i="10" s="1"/>
  <c r="X77" i="13"/>
  <c r="AA71" i="2" s="1"/>
  <c r="Q148" i="10" s="1"/>
  <c r="X78" i="13"/>
  <c r="AA72" i="2" s="1"/>
  <c r="Q149" i="10" s="1"/>
  <c r="X79" i="13"/>
  <c r="AA73" i="2" s="1"/>
  <c r="Q150" i="10" s="1"/>
  <c r="X80" i="13"/>
  <c r="AA74" i="2" s="1"/>
  <c r="Q151" i="10" s="1"/>
  <c r="X81" i="13"/>
  <c r="AA75" i="2" s="1"/>
  <c r="Q152" i="10" s="1"/>
  <c r="X82" i="13"/>
  <c r="AA76" i="2" s="1"/>
  <c r="Q153" i="10" s="1"/>
  <c r="X83" i="13"/>
  <c r="AA77" i="2" s="1"/>
  <c r="Q154" i="10" s="1"/>
  <c r="X84" i="13"/>
  <c r="AA78" i="2" s="1"/>
  <c r="Q155" i="10" s="1"/>
  <c r="X85" i="13"/>
  <c r="AA79" i="2" s="1"/>
  <c r="Q156" i="10" s="1"/>
  <c r="X86" i="13"/>
  <c r="AA80" i="2" s="1"/>
  <c r="Q157" i="10" s="1"/>
  <c r="X87" i="13"/>
  <c r="AA81" i="2" s="1"/>
  <c r="Q158" i="10" s="1"/>
  <c r="X88" i="13"/>
  <c r="AA82" i="2" s="1"/>
  <c r="Q159" i="10" s="1"/>
  <c r="X89" i="13"/>
  <c r="AA83" i="2" s="1"/>
  <c r="Q160" i="10" s="1"/>
  <c r="X90" i="13"/>
  <c r="AA84" i="2" s="1"/>
  <c r="Q161" i="10" s="1"/>
  <c r="X91" i="13"/>
  <c r="AA85" i="2" s="1"/>
  <c r="Q162" i="10" s="1"/>
  <c r="X92" i="13"/>
  <c r="AA86" i="2" s="1"/>
  <c r="Q163" i="10" s="1"/>
  <c r="X93" i="13"/>
  <c r="AA87" i="2" s="1"/>
  <c r="Q164" i="10" s="1"/>
  <c r="X94" i="13"/>
  <c r="AA88" i="2" s="1"/>
  <c r="Q165" i="10" s="1"/>
  <c r="X95" i="13"/>
  <c r="AA89" i="2" s="1"/>
  <c r="Q166" i="10" s="1"/>
  <c r="X96" i="13"/>
  <c r="AA90" i="2" s="1"/>
  <c r="Q167" i="10" s="1"/>
  <c r="X97" i="13"/>
  <c r="AA91" i="2" s="1"/>
  <c r="Q168" i="10" s="1"/>
  <c r="X98" i="13"/>
  <c r="AA92" i="2" s="1"/>
  <c r="Q169" i="10" s="1"/>
  <c r="X99" i="13"/>
  <c r="AA93" i="2" s="1"/>
  <c r="Q170" i="10" s="1"/>
  <c r="X100" i="13"/>
  <c r="AA94" i="2" s="1"/>
  <c r="Q171" i="10" s="1"/>
  <c r="X101" i="13"/>
  <c r="AA95" i="2" s="1"/>
  <c r="Q172" i="10" s="1"/>
  <c r="X102" i="13"/>
  <c r="AA96" i="2" s="1"/>
  <c r="Q173" i="10" s="1"/>
  <c r="X103" i="13"/>
  <c r="AA97" i="2" s="1"/>
  <c r="Q174" i="10" s="1"/>
  <c r="X104" i="13"/>
  <c r="AA98" i="2" s="1"/>
  <c r="Q175" i="10" s="1"/>
  <c r="X105" i="13"/>
  <c r="AA99" i="2" s="1"/>
  <c r="Q176" i="10" s="1"/>
  <c r="X106" i="13"/>
  <c r="AA100" i="2" s="1"/>
  <c r="Q177" i="10" s="1"/>
  <c r="X107" i="13"/>
  <c r="AA101" i="2" s="1"/>
  <c r="Q178" i="10" s="1"/>
  <c r="X108" i="13"/>
  <c r="AA102" i="2" s="1"/>
  <c r="Q179" i="10" s="1"/>
  <c r="X109" i="13"/>
  <c r="AA103" i="2" s="1"/>
  <c r="Q180" i="10" s="1"/>
  <c r="X110" i="13"/>
  <c r="AA104" i="2" s="1"/>
  <c r="Q181" i="10" s="1"/>
  <c r="X21" i="13"/>
  <c r="AA15" i="2" s="1"/>
  <c r="Q92" i="10" s="1"/>
  <c r="X22" i="11"/>
  <c r="O16" i="2" s="1"/>
  <c r="Q3" i="10" s="1"/>
  <c r="X23" i="11"/>
  <c r="X24" i="11"/>
  <c r="O18" i="2" s="1"/>
  <c r="Q5" i="10" s="1"/>
  <c r="X25" i="11"/>
  <c r="X26" i="11"/>
  <c r="O20" i="2" s="1"/>
  <c r="Q7" i="10" s="1"/>
  <c r="X27" i="11"/>
  <c r="X28" i="11"/>
  <c r="X29" i="11"/>
  <c r="O23" i="2" s="1"/>
  <c r="Q10" i="10" s="1"/>
  <c r="X30" i="11"/>
  <c r="X31" i="11"/>
  <c r="O25" i="2" s="1"/>
  <c r="Q12" i="10" s="1"/>
  <c r="X32" i="11"/>
  <c r="O26" i="2" s="1"/>
  <c r="Q13" i="10" s="1"/>
  <c r="X33" i="11"/>
  <c r="X34" i="11"/>
  <c r="X35" i="11"/>
  <c r="X36" i="11"/>
  <c r="X37" i="11"/>
  <c r="X38" i="11"/>
  <c r="O32" i="2" s="1"/>
  <c r="Q19" i="10" s="1"/>
  <c r="X39" i="11"/>
  <c r="O33" i="2" s="1"/>
  <c r="Q20" i="10" s="1"/>
  <c r="X40" i="11"/>
  <c r="O34" i="2" s="1"/>
  <c r="Q21" i="10" s="1"/>
  <c r="X41" i="11"/>
  <c r="X42" i="11"/>
  <c r="O36" i="2" s="1"/>
  <c r="Q23" i="10" s="1"/>
  <c r="X43" i="11"/>
  <c r="X44" i="11"/>
  <c r="X45" i="11"/>
  <c r="O39" i="2" s="1"/>
  <c r="Q26" i="10" s="1"/>
  <c r="X46" i="11"/>
  <c r="X47" i="11"/>
  <c r="O41" i="2" s="1"/>
  <c r="Q28" i="10" s="1"/>
  <c r="X48" i="11"/>
  <c r="O42" i="2" s="1"/>
  <c r="Q29" i="10" s="1"/>
  <c r="X49" i="11"/>
  <c r="X50" i="11"/>
  <c r="X51" i="11"/>
  <c r="X52" i="11"/>
  <c r="X53" i="11"/>
  <c r="X54" i="11"/>
  <c r="O48" i="2" s="1"/>
  <c r="Q35" i="10" s="1"/>
  <c r="X55" i="11"/>
  <c r="O49" i="2" s="1"/>
  <c r="Q36" i="10" s="1"/>
  <c r="X56" i="11"/>
  <c r="O50" i="2" s="1"/>
  <c r="Q37" i="10" s="1"/>
  <c r="X57" i="11"/>
  <c r="X58" i="11"/>
  <c r="O52" i="2" s="1"/>
  <c r="Q39" i="10" s="1"/>
  <c r="X59" i="11"/>
  <c r="X60" i="11"/>
  <c r="X61" i="11"/>
  <c r="O55" i="2" s="1"/>
  <c r="Q42" i="10" s="1"/>
  <c r="X62" i="11"/>
  <c r="X63" i="11"/>
  <c r="O57" i="2" s="1"/>
  <c r="Q44" i="10" s="1"/>
  <c r="X64" i="11"/>
  <c r="O58" i="2" s="1"/>
  <c r="Q45" i="10" s="1"/>
  <c r="X65" i="11"/>
  <c r="X66" i="11"/>
  <c r="X67" i="11"/>
  <c r="X68" i="11"/>
  <c r="X69" i="11"/>
  <c r="X70" i="11"/>
  <c r="O64" i="2" s="1"/>
  <c r="Q51" i="10" s="1"/>
  <c r="X71" i="11"/>
  <c r="O65" i="2" s="1"/>
  <c r="Q52" i="10" s="1"/>
  <c r="X72" i="11"/>
  <c r="O66" i="2" s="1"/>
  <c r="Q53" i="10" s="1"/>
  <c r="X73" i="11"/>
  <c r="X74" i="11"/>
  <c r="O68" i="2" s="1"/>
  <c r="Q55" i="10" s="1"/>
  <c r="X75" i="11"/>
  <c r="X76" i="11"/>
  <c r="O70" i="2" s="1"/>
  <c r="Q57" i="10" s="1"/>
  <c r="X77" i="11"/>
  <c r="O71" i="2" s="1"/>
  <c r="Q58" i="10" s="1"/>
  <c r="X78" i="11"/>
  <c r="X79" i="11"/>
  <c r="O73" i="2" s="1"/>
  <c r="Q60" i="10" s="1"/>
  <c r="X80" i="11"/>
  <c r="O74" i="2" s="1"/>
  <c r="Q61" i="10" s="1"/>
  <c r="X81" i="11"/>
  <c r="X82" i="11"/>
  <c r="X83" i="11"/>
  <c r="X84" i="11"/>
  <c r="X85" i="11"/>
  <c r="X86" i="11"/>
  <c r="O80" i="2" s="1"/>
  <c r="Q67" i="10" s="1"/>
  <c r="X87" i="11"/>
  <c r="O81" i="2" s="1"/>
  <c r="Q68" i="10" s="1"/>
  <c r="X88" i="11"/>
  <c r="O82" i="2" s="1"/>
  <c r="Q69" i="10" s="1"/>
  <c r="X89" i="11"/>
  <c r="O83" i="2" s="1"/>
  <c r="Q70" i="10" s="1"/>
  <c r="X90" i="11"/>
  <c r="O84" i="2" s="1"/>
  <c r="Q71" i="10" s="1"/>
  <c r="X91" i="11"/>
  <c r="X92" i="11"/>
  <c r="O86" i="2" s="1"/>
  <c r="Q73" i="10" s="1"/>
  <c r="X93" i="11"/>
  <c r="O87" i="2" s="1"/>
  <c r="Q74" i="10" s="1"/>
  <c r="X94" i="11"/>
  <c r="X95" i="11"/>
  <c r="O89" i="2" s="1"/>
  <c r="Q76" i="10" s="1"/>
  <c r="X96" i="11"/>
  <c r="O90" i="2" s="1"/>
  <c r="Q77" i="10" s="1"/>
  <c r="X97" i="11"/>
  <c r="X98" i="11"/>
  <c r="X99" i="11"/>
  <c r="X100" i="11"/>
  <c r="X101" i="11"/>
  <c r="X102" i="11"/>
  <c r="O96" i="2" s="1"/>
  <c r="Q83" i="10" s="1"/>
  <c r="X103" i="11"/>
  <c r="O97" i="2" s="1"/>
  <c r="Q84" i="10" s="1"/>
  <c r="X104" i="11"/>
  <c r="O98" i="2" s="1"/>
  <c r="Q85" i="10" s="1"/>
  <c r="X105" i="11"/>
  <c r="X106" i="11"/>
  <c r="O100" i="2" s="1"/>
  <c r="Q87" i="10" s="1"/>
  <c r="X107" i="11"/>
  <c r="X108" i="11"/>
  <c r="X109" i="11"/>
  <c r="O103" i="2" s="1"/>
  <c r="Q90" i="10" s="1"/>
  <c r="X110" i="11"/>
  <c r="X21" i="11"/>
  <c r="W22" i="11"/>
  <c r="N16" i="2" s="1"/>
  <c r="O3" i="10" s="1"/>
  <c r="W23" i="11"/>
  <c r="N17" i="2" s="1"/>
  <c r="O4" i="10" s="1"/>
  <c r="W24" i="11"/>
  <c r="N18" i="2" s="1"/>
  <c r="O5" i="10" s="1"/>
  <c r="W25" i="11"/>
  <c r="N19" i="2" s="1"/>
  <c r="O6" i="10" s="1"/>
  <c r="W26" i="11"/>
  <c r="N20" i="2" s="1"/>
  <c r="O7" i="10" s="1"/>
  <c r="W27" i="11"/>
  <c r="N21" i="2" s="1"/>
  <c r="O8" i="10" s="1"/>
  <c r="W28" i="11"/>
  <c r="N22" i="2" s="1"/>
  <c r="O9" i="10" s="1"/>
  <c r="W29" i="11"/>
  <c r="N23" i="2" s="1"/>
  <c r="O10" i="10" s="1"/>
  <c r="W30" i="11"/>
  <c r="N24" i="2" s="1"/>
  <c r="O11" i="10" s="1"/>
  <c r="W31" i="11"/>
  <c r="N25" i="2" s="1"/>
  <c r="O12" i="10" s="1"/>
  <c r="W32" i="11"/>
  <c r="N26" i="2" s="1"/>
  <c r="O13" i="10" s="1"/>
  <c r="W33" i="11"/>
  <c r="N27" i="2" s="1"/>
  <c r="O14" i="10" s="1"/>
  <c r="W34" i="11"/>
  <c r="N28" i="2" s="1"/>
  <c r="O15" i="10" s="1"/>
  <c r="W35" i="11"/>
  <c r="N29" i="2" s="1"/>
  <c r="O16" i="10" s="1"/>
  <c r="W36" i="11"/>
  <c r="N30" i="2" s="1"/>
  <c r="O17" i="10" s="1"/>
  <c r="W37" i="11"/>
  <c r="N31" i="2" s="1"/>
  <c r="O18" i="10" s="1"/>
  <c r="W38" i="11"/>
  <c r="N32" i="2" s="1"/>
  <c r="O19" i="10" s="1"/>
  <c r="W39" i="11"/>
  <c r="N33" i="2" s="1"/>
  <c r="O20" i="10" s="1"/>
  <c r="W40" i="11"/>
  <c r="N34" i="2" s="1"/>
  <c r="O21" i="10" s="1"/>
  <c r="W41" i="11"/>
  <c r="N35" i="2" s="1"/>
  <c r="O22" i="10" s="1"/>
  <c r="W42" i="11"/>
  <c r="N36" i="2" s="1"/>
  <c r="O23" i="10" s="1"/>
  <c r="W43" i="11"/>
  <c r="N37" i="2" s="1"/>
  <c r="O24" i="10" s="1"/>
  <c r="W44" i="11"/>
  <c r="N38" i="2" s="1"/>
  <c r="O25" i="10" s="1"/>
  <c r="W45" i="11"/>
  <c r="N39" i="2" s="1"/>
  <c r="O26" i="10" s="1"/>
  <c r="W46" i="11"/>
  <c r="N40" i="2" s="1"/>
  <c r="O27" i="10" s="1"/>
  <c r="W47" i="11"/>
  <c r="N41" i="2" s="1"/>
  <c r="O28" i="10" s="1"/>
  <c r="W48" i="11"/>
  <c r="N42" i="2" s="1"/>
  <c r="O29" i="10" s="1"/>
  <c r="W49" i="11"/>
  <c r="N43" i="2" s="1"/>
  <c r="O30" i="10" s="1"/>
  <c r="W50" i="11"/>
  <c r="N44" i="2" s="1"/>
  <c r="O31" i="10" s="1"/>
  <c r="W51" i="11"/>
  <c r="N45" i="2" s="1"/>
  <c r="O32" i="10" s="1"/>
  <c r="W52" i="11"/>
  <c r="N46" i="2" s="1"/>
  <c r="O33" i="10" s="1"/>
  <c r="W53" i="11"/>
  <c r="N47" i="2" s="1"/>
  <c r="O34" i="10" s="1"/>
  <c r="W54" i="11"/>
  <c r="N48" i="2" s="1"/>
  <c r="O35" i="10" s="1"/>
  <c r="W55" i="11"/>
  <c r="N49" i="2" s="1"/>
  <c r="O36" i="10" s="1"/>
  <c r="W56" i="11"/>
  <c r="N50" i="2" s="1"/>
  <c r="O37" i="10" s="1"/>
  <c r="W57" i="11"/>
  <c r="N51" i="2" s="1"/>
  <c r="O38" i="10" s="1"/>
  <c r="W58" i="11"/>
  <c r="N52" i="2" s="1"/>
  <c r="O39" i="10" s="1"/>
  <c r="W59" i="11"/>
  <c r="N53" i="2" s="1"/>
  <c r="O40" i="10" s="1"/>
  <c r="W60" i="11"/>
  <c r="N54" i="2" s="1"/>
  <c r="O41" i="10" s="1"/>
  <c r="W61" i="11"/>
  <c r="N55" i="2" s="1"/>
  <c r="O42" i="10" s="1"/>
  <c r="W62" i="11"/>
  <c r="N56" i="2" s="1"/>
  <c r="O43" i="10" s="1"/>
  <c r="W63" i="11"/>
  <c r="N57" i="2" s="1"/>
  <c r="O44" i="10" s="1"/>
  <c r="W64" i="11"/>
  <c r="N58" i="2" s="1"/>
  <c r="O45" i="10" s="1"/>
  <c r="W65" i="11"/>
  <c r="N59" i="2" s="1"/>
  <c r="O46" i="10" s="1"/>
  <c r="W66" i="11"/>
  <c r="N60" i="2" s="1"/>
  <c r="O47" i="10" s="1"/>
  <c r="W67" i="11"/>
  <c r="N61" i="2" s="1"/>
  <c r="O48" i="10" s="1"/>
  <c r="W68" i="11"/>
  <c r="N62" i="2" s="1"/>
  <c r="O49" i="10" s="1"/>
  <c r="W69" i="11"/>
  <c r="N63" i="2" s="1"/>
  <c r="O50" i="10" s="1"/>
  <c r="W70" i="11"/>
  <c r="N64" i="2" s="1"/>
  <c r="O51" i="10" s="1"/>
  <c r="W71" i="11"/>
  <c r="N65" i="2" s="1"/>
  <c r="O52" i="10" s="1"/>
  <c r="W72" i="11"/>
  <c r="N66" i="2" s="1"/>
  <c r="O53" i="10" s="1"/>
  <c r="W73" i="11"/>
  <c r="N67" i="2" s="1"/>
  <c r="O54" i="10" s="1"/>
  <c r="W74" i="11"/>
  <c r="N68" i="2" s="1"/>
  <c r="O55" i="10" s="1"/>
  <c r="W75" i="11"/>
  <c r="N69" i="2" s="1"/>
  <c r="O56" i="10" s="1"/>
  <c r="W76" i="11"/>
  <c r="N70" i="2" s="1"/>
  <c r="O57" i="10" s="1"/>
  <c r="W77" i="11"/>
  <c r="N71" i="2" s="1"/>
  <c r="O58" i="10" s="1"/>
  <c r="W78" i="11"/>
  <c r="N72" i="2" s="1"/>
  <c r="O59" i="10" s="1"/>
  <c r="W79" i="11"/>
  <c r="N73" i="2" s="1"/>
  <c r="O60" i="10" s="1"/>
  <c r="W80" i="11"/>
  <c r="N74" i="2" s="1"/>
  <c r="O61" i="10" s="1"/>
  <c r="W81" i="11"/>
  <c r="N75" i="2" s="1"/>
  <c r="O62" i="10" s="1"/>
  <c r="W82" i="11"/>
  <c r="N76" i="2" s="1"/>
  <c r="O63" i="10" s="1"/>
  <c r="W83" i="11"/>
  <c r="N77" i="2" s="1"/>
  <c r="O64" i="10" s="1"/>
  <c r="W84" i="11"/>
  <c r="N78" i="2" s="1"/>
  <c r="O65" i="10" s="1"/>
  <c r="W85" i="11"/>
  <c r="N79" i="2" s="1"/>
  <c r="O66" i="10" s="1"/>
  <c r="W86" i="11"/>
  <c r="N80" i="2" s="1"/>
  <c r="O67" i="10" s="1"/>
  <c r="W87" i="11"/>
  <c r="N81" i="2" s="1"/>
  <c r="O68" i="10" s="1"/>
  <c r="W88" i="11"/>
  <c r="N82" i="2" s="1"/>
  <c r="O69" i="10" s="1"/>
  <c r="W89" i="11"/>
  <c r="N83" i="2" s="1"/>
  <c r="O70" i="10" s="1"/>
  <c r="W90" i="11"/>
  <c r="N84" i="2" s="1"/>
  <c r="O71" i="10" s="1"/>
  <c r="W91" i="11"/>
  <c r="N85" i="2" s="1"/>
  <c r="O72" i="10" s="1"/>
  <c r="W92" i="11"/>
  <c r="N86" i="2" s="1"/>
  <c r="O73" i="10" s="1"/>
  <c r="W93" i="11"/>
  <c r="N87" i="2" s="1"/>
  <c r="O74" i="10" s="1"/>
  <c r="W94" i="11"/>
  <c r="N88" i="2" s="1"/>
  <c r="O75" i="10" s="1"/>
  <c r="W95" i="11"/>
  <c r="N89" i="2" s="1"/>
  <c r="O76" i="10" s="1"/>
  <c r="W96" i="11"/>
  <c r="N90" i="2" s="1"/>
  <c r="O77" i="10" s="1"/>
  <c r="W97" i="11"/>
  <c r="N91" i="2" s="1"/>
  <c r="O78" i="10" s="1"/>
  <c r="W98" i="11"/>
  <c r="N92" i="2" s="1"/>
  <c r="O79" i="10" s="1"/>
  <c r="W99" i="11"/>
  <c r="N93" i="2" s="1"/>
  <c r="O80" i="10" s="1"/>
  <c r="W100" i="11"/>
  <c r="N94" i="2" s="1"/>
  <c r="O81" i="10" s="1"/>
  <c r="W101" i="11"/>
  <c r="N95" i="2" s="1"/>
  <c r="O82" i="10" s="1"/>
  <c r="W102" i="11"/>
  <c r="N96" i="2" s="1"/>
  <c r="O83" i="10" s="1"/>
  <c r="W103" i="11"/>
  <c r="N97" i="2" s="1"/>
  <c r="O84" i="10" s="1"/>
  <c r="W104" i="11"/>
  <c r="N98" i="2" s="1"/>
  <c r="O85" i="10" s="1"/>
  <c r="W105" i="11"/>
  <c r="N99" i="2" s="1"/>
  <c r="O86" i="10" s="1"/>
  <c r="W106" i="11"/>
  <c r="N100" i="2" s="1"/>
  <c r="O87" i="10" s="1"/>
  <c r="W107" i="11"/>
  <c r="N101" i="2" s="1"/>
  <c r="O88" i="10" s="1"/>
  <c r="W108" i="11"/>
  <c r="N102" i="2" s="1"/>
  <c r="O89" i="10" s="1"/>
  <c r="W109" i="11"/>
  <c r="N103" i="2" s="1"/>
  <c r="O90" i="10" s="1"/>
  <c r="W110" i="11"/>
  <c r="N104" i="2" s="1"/>
  <c r="O91" i="10" s="1"/>
  <c r="R23" i="13"/>
  <c r="N48" i="13"/>
  <c r="R88" i="13"/>
  <c r="N105" i="13"/>
  <c r="N26" i="13"/>
  <c r="R50" i="13"/>
  <c r="N75" i="13"/>
  <c r="R99" i="13"/>
  <c r="R28" i="13"/>
  <c r="N46" i="13"/>
  <c r="R86" i="13"/>
  <c r="R71" i="13"/>
  <c r="R57" i="13"/>
  <c r="N55" i="13"/>
  <c r="R92" i="13"/>
  <c r="R31" i="13"/>
  <c r="N56" i="13"/>
  <c r="R96" i="13"/>
  <c r="N45" i="13"/>
  <c r="N34" i="13"/>
  <c r="R58" i="13"/>
  <c r="N83" i="13"/>
  <c r="R107" i="13"/>
  <c r="R36" i="13"/>
  <c r="N54" i="13"/>
  <c r="R94" i="13"/>
  <c r="N64" i="13"/>
  <c r="R53" i="13"/>
  <c r="R66" i="13"/>
  <c r="N91" i="13"/>
  <c r="N85" i="13"/>
  <c r="N62" i="13"/>
  <c r="R102" i="13"/>
  <c r="N96" i="13"/>
  <c r="N25" i="13"/>
  <c r="R49" i="13"/>
  <c r="N74" i="13"/>
  <c r="R85" i="13"/>
  <c r="N44" i="13"/>
  <c r="R76" i="13"/>
  <c r="N94" i="13"/>
  <c r="R21" i="13"/>
  <c r="R56" i="13"/>
  <c r="N43" i="13"/>
  <c r="N92" i="13"/>
  <c r="R54" i="13"/>
  <c r="N95" i="13"/>
  <c r="R105" i="13"/>
  <c r="N51" i="13"/>
  <c r="R75" i="13"/>
  <c r="R109" i="13"/>
  <c r="R39" i="13"/>
  <c r="R104" i="13"/>
  <c r="N42" i="13"/>
  <c r="R44" i="13"/>
  <c r="R98" i="13"/>
  <c r="R87" i="13"/>
  <c r="N41" i="13"/>
  <c r="N53" i="13"/>
  <c r="N60" i="13"/>
  <c r="R26" i="13"/>
  <c r="R47" i="13"/>
  <c r="N72" i="13"/>
  <c r="N69" i="13"/>
  <c r="R25" i="13"/>
  <c r="N50" i="13"/>
  <c r="R74" i="13"/>
  <c r="N99" i="13"/>
  <c r="R77" i="13"/>
  <c r="R52" i="13"/>
  <c r="N70" i="13"/>
  <c r="R110" i="13"/>
  <c r="N78" i="13"/>
  <c r="R90" i="13"/>
  <c r="N36" i="13"/>
  <c r="N39" i="13"/>
  <c r="N47" i="13"/>
  <c r="R79" i="13"/>
  <c r="N104" i="13"/>
  <c r="N33" i="13"/>
  <c r="N82" i="13"/>
  <c r="R106" i="13"/>
  <c r="R27" i="13"/>
  <c r="N52" i="13"/>
  <c r="R84" i="13"/>
  <c r="N21" i="13"/>
  <c r="R65" i="13"/>
  <c r="N24" i="13"/>
  <c r="R62" i="13"/>
  <c r="N23" i="13"/>
  <c r="R55" i="13"/>
  <c r="N80" i="13"/>
  <c r="R37" i="13"/>
  <c r="R33" i="13"/>
  <c r="N58" i="13"/>
  <c r="R82" i="13"/>
  <c r="N107" i="13"/>
  <c r="N28" i="13"/>
  <c r="R60" i="13"/>
  <c r="N22" i="13"/>
  <c r="R68" i="13"/>
  <c r="R22" i="13"/>
  <c r="N31" i="13"/>
  <c r="R63" i="13"/>
  <c r="N88" i="13"/>
  <c r="R101" i="13"/>
  <c r="R41" i="13"/>
  <c r="N66" i="13"/>
  <c r="N77" i="13"/>
  <c r="N86" i="13"/>
  <c r="R24" i="13"/>
  <c r="N90" i="13"/>
  <c r="R35" i="13"/>
  <c r="N110" i="13"/>
  <c r="N100" i="13"/>
  <c r="N102" i="13"/>
  <c r="N63" i="13"/>
  <c r="R95" i="13"/>
  <c r="R32" i="13"/>
  <c r="N49" i="13"/>
  <c r="R73" i="13"/>
  <c r="N98" i="13"/>
  <c r="R61" i="13"/>
  <c r="R43" i="13"/>
  <c r="N68" i="13"/>
  <c r="R100" i="13"/>
  <c r="R30" i="13"/>
  <c r="N71" i="13"/>
  <c r="R103" i="13"/>
  <c r="R40" i="13"/>
  <c r="N57" i="13"/>
  <c r="R81" i="13"/>
  <c r="N106" i="13"/>
  <c r="N27" i="13"/>
  <c r="R51" i="13"/>
  <c r="N76" i="13"/>
  <c r="R38" i="13"/>
  <c r="N79" i="13"/>
  <c r="R48" i="13"/>
  <c r="N65" i="13"/>
  <c r="R89" i="13"/>
  <c r="N61" i="13"/>
  <c r="R59" i="13"/>
  <c r="N84" i="13"/>
  <c r="N29" i="13"/>
  <c r="N81" i="13"/>
  <c r="R108" i="13"/>
  <c r="N101" i="13"/>
  <c r="N35" i="13"/>
  <c r="R46" i="13"/>
  <c r="N87" i="13"/>
  <c r="N73" i="13"/>
  <c r="R97" i="13"/>
  <c r="R29" i="13"/>
  <c r="R67" i="13"/>
  <c r="R69" i="13"/>
  <c r="R45" i="13"/>
  <c r="R64" i="13"/>
  <c r="N103" i="13"/>
  <c r="N32" i="13"/>
  <c r="R72" i="13"/>
  <c r="N89" i="13"/>
  <c r="N37" i="13"/>
  <c r="R34" i="13"/>
  <c r="N59" i="13"/>
  <c r="R83" i="13"/>
  <c r="N108" i="13"/>
  <c r="N30" i="13"/>
  <c r="R70" i="13"/>
  <c r="N109" i="13"/>
  <c r="N40" i="13"/>
  <c r="R80" i="13"/>
  <c r="N97" i="13"/>
  <c r="R93" i="13"/>
  <c r="R42" i="13"/>
  <c r="N67" i="13"/>
  <c r="R91" i="13"/>
  <c r="N93" i="13"/>
  <c r="N38" i="13"/>
  <c r="R78" i="13"/>
  <c r="N70" i="11"/>
  <c r="R30" i="11"/>
  <c r="N23" i="11"/>
  <c r="R31" i="11"/>
  <c r="N24" i="11"/>
  <c r="R107" i="11"/>
  <c r="R104" i="11"/>
  <c r="R101" i="11"/>
  <c r="R33" i="11"/>
  <c r="N42" i="11"/>
  <c r="R59" i="11"/>
  <c r="R38" i="11"/>
  <c r="R67" i="11"/>
  <c r="R46" i="11"/>
  <c r="N33" i="11"/>
  <c r="R62" i="11"/>
  <c r="N71" i="11"/>
  <c r="N78" i="11"/>
  <c r="N31" i="11"/>
  <c r="R39" i="11"/>
  <c r="N32" i="11"/>
  <c r="N68" i="11"/>
  <c r="N89" i="11"/>
  <c r="N25" i="11"/>
  <c r="R41" i="11"/>
  <c r="N50" i="11"/>
  <c r="N86" i="11"/>
  <c r="R47" i="11"/>
  <c r="R49" i="11"/>
  <c r="N102" i="11"/>
  <c r="N110" i="11"/>
  <c r="N73" i="11"/>
  <c r="N58" i="11"/>
  <c r="R57" i="11"/>
  <c r="R61" i="11"/>
  <c r="N47" i="11"/>
  <c r="N43" i="11"/>
  <c r="N82" i="11"/>
  <c r="R86" i="11"/>
  <c r="N79" i="11"/>
  <c r="R87" i="11"/>
  <c r="N80" i="11"/>
  <c r="R32" i="11"/>
  <c r="N107" i="11"/>
  <c r="R50" i="11"/>
  <c r="R89" i="11"/>
  <c r="N99" i="11"/>
  <c r="N61" i="11"/>
  <c r="R95" i="11"/>
  <c r="R97" i="11"/>
  <c r="N101" i="11"/>
  <c r="R52" i="11"/>
  <c r="N108" i="11"/>
  <c r="N63" i="11"/>
  <c r="N64" i="11"/>
  <c r="R73" i="11"/>
  <c r="R58" i="11"/>
  <c r="R94" i="11"/>
  <c r="N87" i="11"/>
  <c r="N88" i="11"/>
  <c r="R40" i="11"/>
  <c r="R99" i="11"/>
  <c r="N67" i="11"/>
  <c r="N84" i="11"/>
  <c r="N35" i="11"/>
  <c r="R102" i="11"/>
  <c r="N95" i="11"/>
  <c r="R103" i="11"/>
  <c r="N96" i="11"/>
  <c r="R48" i="11"/>
  <c r="N52" i="11"/>
  <c r="N100" i="11"/>
  <c r="R105" i="11"/>
  <c r="R85" i="11"/>
  <c r="R53" i="11"/>
  <c r="N60" i="11"/>
  <c r="R110" i="11"/>
  <c r="N103" i="11"/>
  <c r="R66" i="11"/>
  <c r="N104" i="11"/>
  <c r="R56" i="11"/>
  <c r="R28" i="11"/>
  <c r="R90" i="11"/>
  <c r="R26" i="11"/>
  <c r="R109" i="11"/>
  <c r="N30" i="11"/>
  <c r="N97" i="11"/>
  <c r="N105" i="11"/>
  <c r="N59" i="11"/>
  <c r="R64" i="11"/>
  <c r="R108" i="11"/>
  <c r="N27" i="11"/>
  <c r="N28" i="11"/>
  <c r="N56" i="11"/>
  <c r="N49" i="11"/>
  <c r="R91" i="11"/>
  <c r="R71" i="11"/>
  <c r="N81" i="11"/>
  <c r="R79" i="11"/>
  <c r="N72" i="11"/>
  <c r="R24" i="11"/>
  <c r="N75" i="11"/>
  <c r="R82" i="11"/>
  <c r="R60" i="11"/>
  <c r="N22" i="11"/>
  <c r="R36" i="11"/>
  <c r="N65" i="11"/>
  <c r="R81" i="11"/>
  <c r="R68" i="11"/>
  <c r="N38" i="11"/>
  <c r="N53" i="11"/>
  <c r="R98" i="11"/>
  <c r="N83" i="11"/>
  <c r="N76" i="11"/>
  <c r="N98" i="11"/>
  <c r="R72" i="11"/>
  <c r="R92" i="11"/>
  <c r="N37" i="11"/>
  <c r="R84" i="11"/>
  <c r="R27" i="11"/>
  <c r="N46" i="11"/>
  <c r="N109" i="11"/>
  <c r="N91" i="11"/>
  <c r="N44" i="11"/>
  <c r="R76" i="11"/>
  <c r="R34" i="11"/>
  <c r="R80" i="11"/>
  <c r="N29" i="11"/>
  <c r="R37" i="11"/>
  <c r="R35" i="11"/>
  <c r="N54" i="11"/>
  <c r="N69" i="11"/>
  <c r="N85" i="11"/>
  <c r="R106" i="11"/>
  <c r="R88" i="11"/>
  <c r="N93" i="11"/>
  <c r="R93" i="11"/>
  <c r="N26" i="11"/>
  <c r="R22" i="11"/>
  <c r="R25" i="11"/>
  <c r="N40" i="11"/>
  <c r="N55" i="11"/>
  <c r="N77" i="11"/>
  <c r="R74" i="11"/>
  <c r="R65" i="11"/>
  <c r="N74" i="11"/>
  <c r="R70" i="11"/>
  <c r="N57" i="11"/>
  <c r="N106" i="11"/>
  <c r="R77" i="11"/>
  <c r="R45" i="11"/>
  <c r="R43" i="11"/>
  <c r="R69" i="11"/>
  <c r="N39" i="11"/>
  <c r="R75" i="11"/>
  <c r="N94" i="11"/>
  <c r="R55" i="11"/>
  <c r="R100" i="11"/>
  <c r="N41" i="11"/>
  <c r="R83" i="11"/>
  <c r="N92" i="11"/>
  <c r="N36" i="11"/>
  <c r="N45" i="11"/>
  <c r="R23" i="11"/>
  <c r="N51" i="11"/>
  <c r="R96" i="11"/>
  <c r="R29" i="11"/>
  <c r="N34" i="11"/>
  <c r="R51" i="11"/>
  <c r="R44" i="11"/>
  <c r="R54" i="11"/>
  <c r="N48" i="11"/>
  <c r="R42" i="11"/>
  <c r="N66" i="11"/>
  <c r="N62" i="11"/>
  <c r="N90" i="11"/>
  <c r="R63" i="11"/>
  <c r="R78" i="11"/>
  <c r="R21" i="11"/>
  <c r="N21" i="11"/>
  <c r="O159" i="10" l="1"/>
  <c r="P159" i="10"/>
  <c r="O143" i="10"/>
  <c r="P143" i="10"/>
  <c r="O127" i="10"/>
  <c r="P127" i="10"/>
  <c r="O111" i="10"/>
  <c r="P111" i="10"/>
  <c r="O95" i="10"/>
  <c r="P95" i="10"/>
  <c r="O178" i="10"/>
  <c r="P178" i="10"/>
  <c r="O162" i="10"/>
  <c r="P162" i="10"/>
  <c r="O146" i="10"/>
  <c r="P146" i="10"/>
  <c r="O130" i="10"/>
  <c r="P130" i="10"/>
  <c r="O114" i="10"/>
  <c r="P114" i="10"/>
  <c r="O98" i="10"/>
  <c r="P98" i="10"/>
  <c r="O133" i="10"/>
  <c r="P133" i="10"/>
  <c r="O168" i="10"/>
  <c r="P168" i="10"/>
  <c r="O152" i="10"/>
  <c r="P152" i="10"/>
  <c r="O136" i="10"/>
  <c r="P136" i="10"/>
  <c r="O120" i="10"/>
  <c r="P120" i="10"/>
  <c r="O104" i="10"/>
  <c r="P104" i="10"/>
  <c r="O171" i="10"/>
  <c r="P171" i="10"/>
  <c r="O155" i="10"/>
  <c r="P155" i="10"/>
  <c r="O139" i="10"/>
  <c r="P139" i="10"/>
  <c r="O123" i="10"/>
  <c r="P123" i="10"/>
  <c r="O107" i="10"/>
  <c r="P107" i="10"/>
  <c r="O175" i="10"/>
  <c r="P175" i="10"/>
  <c r="O174" i="10"/>
  <c r="P174" i="10"/>
  <c r="O158" i="10"/>
  <c r="P158" i="10"/>
  <c r="O142" i="10"/>
  <c r="P142" i="10"/>
  <c r="O126" i="10"/>
  <c r="P126" i="10"/>
  <c r="O110" i="10"/>
  <c r="P110" i="10"/>
  <c r="O94" i="10"/>
  <c r="P94" i="10"/>
  <c r="O149" i="10"/>
  <c r="P149" i="10"/>
  <c r="O177" i="10"/>
  <c r="P177" i="10"/>
  <c r="O161" i="10"/>
  <c r="P161" i="10"/>
  <c r="O145" i="10"/>
  <c r="P145" i="10"/>
  <c r="O129" i="10"/>
  <c r="P129" i="10"/>
  <c r="O113" i="10"/>
  <c r="P113" i="10"/>
  <c r="O97" i="10"/>
  <c r="P97" i="10"/>
  <c r="O180" i="10"/>
  <c r="P180" i="10"/>
  <c r="O164" i="10"/>
  <c r="P164" i="10"/>
  <c r="O148" i="10"/>
  <c r="P148" i="10"/>
  <c r="O132" i="10"/>
  <c r="P132" i="10"/>
  <c r="O116" i="10"/>
  <c r="P116" i="10"/>
  <c r="O100" i="10"/>
  <c r="P100" i="10"/>
  <c r="O167" i="10"/>
  <c r="P167" i="10"/>
  <c r="O151" i="10"/>
  <c r="P151" i="10"/>
  <c r="O135" i="10"/>
  <c r="P135" i="10"/>
  <c r="O119" i="10"/>
  <c r="P119" i="10"/>
  <c r="O103" i="10"/>
  <c r="P103" i="10"/>
  <c r="O101" i="10"/>
  <c r="P101" i="10"/>
  <c r="O170" i="10"/>
  <c r="P170" i="10"/>
  <c r="O154" i="10"/>
  <c r="P154" i="10"/>
  <c r="O138" i="10"/>
  <c r="P138" i="10"/>
  <c r="O122" i="10"/>
  <c r="P122" i="10"/>
  <c r="O106" i="10"/>
  <c r="P106" i="10"/>
  <c r="O117" i="10"/>
  <c r="P117" i="10"/>
  <c r="O173" i="10"/>
  <c r="P173" i="10"/>
  <c r="O157" i="10"/>
  <c r="P157" i="10"/>
  <c r="O141" i="10"/>
  <c r="P141" i="10"/>
  <c r="O125" i="10"/>
  <c r="P125" i="10"/>
  <c r="O109" i="10"/>
  <c r="P109" i="10"/>
  <c r="O93" i="10"/>
  <c r="P93" i="10"/>
  <c r="O165" i="10"/>
  <c r="P165" i="10"/>
  <c r="O92" i="10"/>
  <c r="P92" i="10"/>
  <c r="O176" i="10"/>
  <c r="P176" i="10"/>
  <c r="O160" i="10"/>
  <c r="P160" i="10"/>
  <c r="O144" i="10"/>
  <c r="P144" i="10"/>
  <c r="O128" i="10"/>
  <c r="P128" i="10"/>
  <c r="O112" i="10"/>
  <c r="P112" i="10"/>
  <c r="O96" i="10"/>
  <c r="P96" i="10"/>
  <c r="O179" i="10"/>
  <c r="P179" i="10"/>
  <c r="O163" i="10"/>
  <c r="P163" i="10"/>
  <c r="O147" i="10"/>
  <c r="P147" i="10"/>
  <c r="O131" i="10"/>
  <c r="P131" i="10"/>
  <c r="O115" i="10"/>
  <c r="P115" i="10"/>
  <c r="O99" i="10"/>
  <c r="P99" i="10"/>
  <c r="O166" i="10"/>
  <c r="P166" i="10"/>
  <c r="O150" i="10"/>
  <c r="P150" i="10"/>
  <c r="O134" i="10"/>
  <c r="P134" i="10"/>
  <c r="O118" i="10"/>
  <c r="P118" i="10"/>
  <c r="O102" i="10"/>
  <c r="P102" i="10"/>
  <c r="O169" i="10"/>
  <c r="P169" i="10"/>
  <c r="O153" i="10"/>
  <c r="P153" i="10"/>
  <c r="O137" i="10"/>
  <c r="P137" i="10"/>
  <c r="O121" i="10"/>
  <c r="P121" i="10"/>
  <c r="O105" i="10"/>
  <c r="P105" i="10"/>
  <c r="O181" i="10"/>
  <c r="P181" i="10"/>
  <c r="O172" i="10"/>
  <c r="P172" i="10"/>
  <c r="O156" i="10"/>
  <c r="P156" i="10"/>
  <c r="O140" i="10"/>
  <c r="P140" i="10"/>
  <c r="O124" i="10"/>
  <c r="P124" i="10"/>
  <c r="O108" i="10"/>
  <c r="P108" i="10"/>
  <c r="O95" i="2"/>
  <c r="Q82" i="10" s="1"/>
  <c r="O67" i="2"/>
  <c r="Q54" i="10" s="1"/>
  <c r="O79" i="2"/>
  <c r="Q66" i="10" s="1"/>
  <c r="O54" i="2"/>
  <c r="Q41" i="10" s="1"/>
  <c r="O51" i="2"/>
  <c r="Q38" i="10" s="1"/>
  <c r="O63" i="2"/>
  <c r="Q50" i="10" s="1"/>
  <c r="O38" i="2"/>
  <c r="Q25" i="10" s="1"/>
  <c r="O35" i="2"/>
  <c r="Q22" i="10" s="1"/>
  <c r="O47" i="2"/>
  <c r="Q34" i="10" s="1"/>
  <c r="O22" i="2"/>
  <c r="Q9" i="10" s="1"/>
  <c r="O102" i="2"/>
  <c r="Q89" i="10" s="1"/>
  <c r="O99" i="2"/>
  <c r="Q86" i="10" s="1"/>
  <c r="O31" i="2"/>
  <c r="Q18" i="10" s="1"/>
  <c r="O19" i="2"/>
  <c r="Q6" i="10" s="1"/>
  <c r="AE15" i="2"/>
  <c r="X15" i="2" s="1"/>
  <c r="K92" i="10" s="1"/>
  <c r="AE16" i="2"/>
  <c r="X16" i="2" s="1"/>
  <c r="K93" i="10" s="1"/>
  <c r="P2" i="10"/>
  <c r="S22" i="2"/>
  <c r="L22" i="2" s="1"/>
  <c r="K9" i="10" s="1"/>
  <c r="S95" i="2"/>
  <c r="L95" i="2" s="1"/>
  <c r="K82" i="10" s="1"/>
  <c r="S55" i="2"/>
  <c r="L55" i="2" s="1"/>
  <c r="K42" i="10" s="1"/>
  <c r="S86" i="2"/>
  <c r="L86" i="2" s="1"/>
  <c r="K73" i="10" s="1"/>
  <c r="S21" i="2"/>
  <c r="L21" i="2" s="1"/>
  <c r="K8" i="10" s="1"/>
  <c r="S78" i="2"/>
  <c r="L78" i="2" s="1"/>
  <c r="K65" i="10" s="1"/>
  <c r="S93" i="2"/>
  <c r="L93" i="2" s="1"/>
  <c r="K80" i="10" s="1"/>
  <c r="S100" i="2"/>
  <c r="L100" i="2" s="1"/>
  <c r="K87" i="10" s="1"/>
  <c r="S68" i="2"/>
  <c r="L68" i="2" s="1"/>
  <c r="K55" i="10" s="1"/>
  <c r="S60" i="2"/>
  <c r="L60" i="2" s="1"/>
  <c r="K47" i="10" s="1"/>
  <c r="S52" i="2"/>
  <c r="L52" i="2" s="1"/>
  <c r="K39" i="10" s="1"/>
  <c r="S44" i="2"/>
  <c r="L44" i="2" s="1"/>
  <c r="K31" i="10" s="1"/>
  <c r="S36" i="2"/>
  <c r="L36" i="2" s="1"/>
  <c r="K23" i="10" s="1"/>
  <c r="S28" i="2"/>
  <c r="L28" i="2" s="1"/>
  <c r="K15" i="10" s="1"/>
  <c r="S20" i="2"/>
  <c r="L20" i="2" s="1"/>
  <c r="K7" i="10" s="1"/>
  <c r="S102" i="2"/>
  <c r="L102" i="2" s="1"/>
  <c r="K89" i="10" s="1"/>
  <c r="S31" i="2"/>
  <c r="L31" i="2" s="1"/>
  <c r="K18" i="10" s="1"/>
  <c r="S94" i="2"/>
  <c r="L94" i="2" s="1"/>
  <c r="K81" i="10" s="1"/>
  <c r="S61" i="2"/>
  <c r="L61" i="2" s="1"/>
  <c r="K48" i="10" s="1"/>
  <c r="S67" i="2"/>
  <c r="L67" i="2" s="1"/>
  <c r="K54" i="10" s="1"/>
  <c r="S51" i="2"/>
  <c r="L51" i="2" s="1"/>
  <c r="K38" i="10" s="1"/>
  <c r="S43" i="2"/>
  <c r="L43" i="2" s="1"/>
  <c r="K30" i="10" s="1"/>
  <c r="S35" i="2"/>
  <c r="L35" i="2" s="1"/>
  <c r="K22" i="10" s="1"/>
  <c r="S27" i="2"/>
  <c r="L27" i="2" s="1"/>
  <c r="K14" i="10" s="1"/>
  <c r="S19" i="2"/>
  <c r="L19" i="2" s="1"/>
  <c r="K6" i="10" s="1"/>
  <c r="S87" i="2"/>
  <c r="L87" i="2" s="1"/>
  <c r="K74" i="10" s="1"/>
  <c r="S23" i="2"/>
  <c r="L23" i="2" s="1"/>
  <c r="K10" i="10" s="1"/>
  <c r="S46" i="2"/>
  <c r="L46" i="2" s="1"/>
  <c r="K33" i="10" s="1"/>
  <c r="S101" i="2"/>
  <c r="L101" i="2" s="1"/>
  <c r="K88" i="10" s="1"/>
  <c r="S69" i="2"/>
  <c r="L69" i="2" s="1"/>
  <c r="K56" i="10" s="1"/>
  <c r="S37" i="2"/>
  <c r="L37" i="2" s="1"/>
  <c r="K24" i="10" s="1"/>
  <c r="S84" i="2"/>
  <c r="L84" i="2" s="1"/>
  <c r="K71" i="10" s="1"/>
  <c r="S83" i="2"/>
  <c r="L83" i="2" s="1"/>
  <c r="K70" i="10" s="1"/>
  <c r="S71" i="2"/>
  <c r="L71" i="2" s="1"/>
  <c r="K58" i="10" s="1"/>
  <c r="S62" i="2"/>
  <c r="L62" i="2" s="1"/>
  <c r="K49" i="10" s="1"/>
  <c r="S45" i="2"/>
  <c r="L45" i="2" s="1"/>
  <c r="K32" i="10" s="1"/>
  <c r="S92" i="2"/>
  <c r="L92" i="2" s="1"/>
  <c r="K79" i="10" s="1"/>
  <c r="S59" i="2"/>
  <c r="L59" i="2" s="1"/>
  <c r="K46" i="10" s="1"/>
  <c r="S98" i="2"/>
  <c r="L98" i="2" s="1"/>
  <c r="K85" i="10" s="1"/>
  <c r="S90" i="2"/>
  <c r="L90" i="2" s="1"/>
  <c r="K77" i="10" s="1"/>
  <c r="S82" i="2"/>
  <c r="L82" i="2" s="1"/>
  <c r="K69" i="10" s="1"/>
  <c r="S74" i="2"/>
  <c r="L74" i="2" s="1"/>
  <c r="K61" i="10" s="1"/>
  <c r="S66" i="2"/>
  <c r="L66" i="2" s="1"/>
  <c r="K53" i="10" s="1"/>
  <c r="S58" i="2"/>
  <c r="L58" i="2" s="1"/>
  <c r="K45" i="10" s="1"/>
  <c r="S50" i="2"/>
  <c r="L50" i="2" s="1"/>
  <c r="K37" i="10" s="1"/>
  <c r="S42" i="2"/>
  <c r="L42" i="2" s="1"/>
  <c r="K29" i="10" s="1"/>
  <c r="S34" i="2"/>
  <c r="L34" i="2" s="1"/>
  <c r="K21" i="10" s="1"/>
  <c r="S26" i="2"/>
  <c r="L26" i="2" s="1"/>
  <c r="K13" i="10" s="1"/>
  <c r="S18" i="2"/>
  <c r="L18" i="2" s="1"/>
  <c r="K5" i="10" s="1"/>
  <c r="S79" i="2"/>
  <c r="L79" i="2" s="1"/>
  <c r="K66" i="10" s="1"/>
  <c r="S70" i="2"/>
  <c r="L70" i="2" s="1"/>
  <c r="K57" i="10" s="1"/>
  <c r="S53" i="2"/>
  <c r="L53" i="2" s="1"/>
  <c r="K40" i="10" s="1"/>
  <c r="S63" i="2"/>
  <c r="L63" i="2" s="1"/>
  <c r="K50" i="10" s="1"/>
  <c r="S38" i="2"/>
  <c r="L38" i="2" s="1"/>
  <c r="K25" i="10" s="1"/>
  <c r="S77" i="2"/>
  <c r="L77" i="2" s="1"/>
  <c r="K64" i="10" s="1"/>
  <c r="S99" i="2"/>
  <c r="L99" i="2" s="1"/>
  <c r="K86" i="10" s="1"/>
  <c r="S97" i="2"/>
  <c r="L97" i="2" s="1"/>
  <c r="K84" i="10" s="1"/>
  <c r="S89" i="2"/>
  <c r="L89" i="2" s="1"/>
  <c r="K76" i="10" s="1"/>
  <c r="S81" i="2"/>
  <c r="L81" i="2" s="1"/>
  <c r="K68" i="10" s="1"/>
  <c r="S73" i="2"/>
  <c r="L73" i="2" s="1"/>
  <c r="K60" i="10" s="1"/>
  <c r="S65" i="2"/>
  <c r="L65" i="2" s="1"/>
  <c r="K52" i="10" s="1"/>
  <c r="S57" i="2"/>
  <c r="L57" i="2" s="1"/>
  <c r="K44" i="10" s="1"/>
  <c r="S49" i="2"/>
  <c r="L49" i="2" s="1"/>
  <c r="K36" i="10" s="1"/>
  <c r="S41" i="2"/>
  <c r="L41" i="2" s="1"/>
  <c r="K28" i="10" s="1"/>
  <c r="S33" i="2"/>
  <c r="L33" i="2" s="1"/>
  <c r="K20" i="10" s="1"/>
  <c r="S25" i="2"/>
  <c r="L25" i="2" s="1"/>
  <c r="K12" i="10" s="1"/>
  <c r="S17" i="2"/>
  <c r="L17" i="2" s="1"/>
  <c r="K4" i="10" s="1"/>
  <c r="S39" i="2"/>
  <c r="L39" i="2" s="1"/>
  <c r="K26" i="10" s="1"/>
  <c r="S30" i="2"/>
  <c r="L30" i="2" s="1"/>
  <c r="K17" i="10" s="1"/>
  <c r="S85" i="2"/>
  <c r="L85" i="2" s="1"/>
  <c r="K72" i="10" s="1"/>
  <c r="S91" i="2"/>
  <c r="L91" i="2" s="1"/>
  <c r="K78" i="10" s="1"/>
  <c r="S103" i="2"/>
  <c r="L103" i="2" s="1"/>
  <c r="K90" i="10" s="1"/>
  <c r="S47" i="2"/>
  <c r="L47" i="2" s="1"/>
  <c r="K34" i="10" s="1"/>
  <c r="S54" i="2"/>
  <c r="L54" i="2" s="1"/>
  <c r="K41" i="10" s="1"/>
  <c r="S29" i="2"/>
  <c r="L29" i="2" s="1"/>
  <c r="K16" i="10" s="1"/>
  <c r="S76" i="2"/>
  <c r="L76" i="2" s="1"/>
  <c r="K63" i="10" s="1"/>
  <c r="S75" i="2"/>
  <c r="L75" i="2" s="1"/>
  <c r="K62" i="10" s="1"/>
  <c r="S104" i="2"/>
  <c r="L104" i="2" s="1"/>
  <c r="K91" i="10" s="1"/>
  <c r="S96" i="2"/>
  <c r="L96" i="2" s="1"/>
  <c r="K83" i="10" s="1"/>
  <c r="S88" i="2"/>
  <c r="L88" i="2" s="1"/>
  <c r="K75" i="10" s="1"/>
  <c r="S80" i="2"/>
  <c r="L80" i="2" s="1"/>
  <c r="K67" i="10" s="1"/>
  <c r="S72" i="2"/>
  <c r="L72" i="2" s="1"/>
  <c r="K59" i="10" s="1"/>
  <c r="S64" i="2"/>
  <c r="L64" i="2" s="1"/>
  <c r="K51" i="10" s="1"/>
  <c r="S56" i="2"/>
  <c r="L56" i="2" s="1"/>
  <c r="K43" i="10" s="1"/>
  <c r="S48" i="2"/>
  <c r="L48" i="2" s="1"/>
  <c r="K35" i="10" s="1"/>
  <c r="S40" i="2"/>
  <c r="L40" i="2" s="1"/>
  <c r="K27" i="10" s="1"/>
  <c r="S32" i="2"/>
  <c r="L32" i="2" s="1"/>
  <c r="K19" i="10" s="1"/>
  <c r="S24" i="2"/>
  <c r="L24" i="2" s="1"/>
  <c r="K11" i="10" s="1"/>
  <c r="S16" i="2"/>
  <c r="L16" i="2" s="1"/>
  <c r="K3" i="10" s="1"/>
  <c r="O93" i="2"/>
  <c r="Q80" i="10" s="1"/>
  <c r="O77" i="2"/>
  <c r="Q64" i="10" s="1"/>
  <c r="O61" i="2"/>
  <c r="Q48" i="10" s="1"/>
  <c r="O45" i="2"/>
  <c r="Q32" i="10" s="1"/>
  <c r="O29" i="2"/>
  <c r="Q16" i="10" s="1"/>
  <c r="O104" i="2"/>
  <c r="Q91" i="10" s="1"/>
  <c r="O88" i="2"/>
  <c r="Q75" i="10" s="1"/>
  <c r="O72" i="2"/>
  <c r="Q59" i="10" s="1"/>
  <c r="O56" i="2"/>
  <c r="Q43" i="10" s="1"/>
  <c r="O40" i="2"/>
  <c r="Q27" i="10" s="1"/>
  <c r="O24" i="2"/>
  <c r="Q11" i="10" s="1"/>
  <c r="O17" i="2"/>
  <c r="Q4" i="10" s="1"/>
  <c r="O92" i="2"/>
  <c r="Q79" i="10" s="1"/>
  <c r="O76" i="2"/>
  <c r="Q63" i="10" s="1"/>
  <c r="O60" i="2"/>
  <c r="Q47" i="10" s="1"/>
  <c r="O44" i="2"/>
  <c r="Q31" i="10" s="1"/>
  <c r="O28" i="2"/>
  <c r="Q15" i="10" s="1"/>
  <c r="O101" i="2"/>
  <c r="Q88" i="10" s="1"/>
  <c r="O85" i="2"/>
  <c r="Q72" i="10" s="1"/>
  <c r="O69" i="2"/>
  <c r="Q56" i="10" s="1"/>
  <c r="O53" i="2"/>
  <c r="Q40" i="10" s="1"/>
  <c r="O37" i="2"/>
  <c r="Q24" i="10" s="1"/>
  <c r="O21" i="2"/>
  <c r="Q8" i="10" s="1"/>
  <c r="O94" i="2"/>
  <c r="Q81" i="10" s="1"/>
  <c r="O78" i="2"/>
  <c r="Q65" i="10" s="1"/>
  <c r="O62" i="2"/>
  <c r="Q49" i="10" s="1"/>
  <c r="O46" i="2"/>
  <c r="Q33" i="10" s="1"/>
  <c r="O30" i="2"/>
  <c r="Q17" i="10" s="1"/>
  <c r="O15" i="2"/>
  <c r="Q2" i="10" s="1"/>
  <c r="O91" i="2"/>
  <c r="Q78" i="10" s="1"/>
  <c r="O75" i="2"/>
  <c r="Q62" i="10" s="1"/>
  <c r="O59" i="2"/>
  <c r="Q46" i="10" s="1"/>
  <c r="O43" i="2"/>
  <c r="Q30" i="10" s="1"/>
  <c r="O27" i="2"/>
  <c r="Q14" i="10" s="1"/>
  <c r="AE104" i="2"/>
  <c r="X104" i="2" s="1"/>
  <c r="K181" i="10" s="1"/>
  <c r="AE96" i="2"/>
  <c r="X96" i="2" s="1"/>
  <c r="K173" i="10" s="1"/>
  <c r="AE88" i="2"/>
  <c r="X88" i="2" s="1"/>
  <c r="K165" i="10" s="1"/>
  <c r="AE80" i="2"/>
  <c r="X80" i="2" s="1"/>
  <c r="K157" i="10" s="1"/>
  <c r="AE72" i="2"/>
  <c r="X72" i="2" s="1"/>
  <c r="K149" i="10" s="1"/>
  <c r="AE64" i="2"/>
  <c r="X64" i="2" s="1"/>
  <c r="K141" i="10" s="1"/>
  <c r="AE56" i="2"/>
  <c r="X56" i="2" s="1"/>
  <c r="K133" i="10" s="1"/>
  <c r="AE48" i="2"/>
  <c r="X48" i="2" s="1"/>
  <c r="K125" i="10" s="1"/>
  <c r="AE40" i="2"/>
  <c r="X40" i="2" s="1"/>
  <c r="K117" i="10" s="1"/>
  <c r="AE32" i="2"/>
  <c r="X32" i="2" s="1"/>
  <c r="K109" i="10" s="1"/>
  <c r="AE24" i="2"/>
  <c r="X24" i="2" s="1"/>
  <c r="K101" i="10" s="1"/>
  <c r="AE23" i="2"/>
  <c r="X23" i="2" s="1"/>
  <c r="K100" i="10" s="1"/>
  <c r="AE87" i="2"/>
  <c r="X87" i="2" s="1"/>
  <c r="K164" i="10" s="1"/>
  <c r="AE102" i="2"/>
  <c r="X102" i="2" s="1"/>
  <c r="K179" i="10" s="1"/>
  <c r="AE94" i="2"/>
  <c r="X94" i="2" s="1"/>
  <c r="K171" i="10" s="1"/>
  <c r="AE86" i="2"/>
  <c r="X86" i="2" s="1"/>
  <c r="K163" i="10" s="1"/>
  <c r="AE78" i="2"/>
  <c r="X78" i="2" s="1"/>
  <c r="K155" i="10" s="1"/>
  <c r="AE70" i="2"/>
  <c r="X70" i="2" s="1"/>
  <c r="K147" i="10" s="1"/>
  <c r="AE62" i="2"/>
  <c r="X62" i="2" s="1"/>
  <c r="K139" i="10" s="1"/>
  <c r="AE54" i="2"/>
  <c r="X54" i="2" s="1"/>
  <c r="K131" i="10" s="1"/>
  <c r="AE46" i="2"/>
  <c r="X46" i="2" s="1"/>
  <c r="K123" i="10" s="1"/>
  <c r="AE38" i="2"/>
  <c r="X38" i="2" s="1"/>
  <c r="K115" i="10" s="1"/>
  <c r="AE30" i="2"/>
  <c r="X30" i="2" s="1"/>
  <c r="K107" i="10" s="1"/>
  <c r="AE22" i="2"/>
  <c r="X22" i="2" s="1"/>
  <c r="K99" i="10" s="1"/>
  <c r="AE79" i="2"/>
  <c r="X79" i="2" s="1"/>
  <c r="K156" i="10" s="1"/>
  <c r="AE71" i="2"/>
  <c r="X71" i="2" s="1"/>
  <c r="K148" i="10" s="1"/>
  <c r="AE101" i="2"/>
  <c r="X101" i="2" s="1"/>
  <c r="K178" i="10" s="1"/>
  <c r="AE93" i="2"/>
  <c r="X93" i="2" s="1"/>
  <c r="K170" i="10" s="1"/>
  <c r="AE85" i="2"/>
  <c r="X85" i="2" s="1"/>
  <c r="K162" i="10" s="1"/>
  <c r="AE77" i="2"/>
  <c r="X77" i="2" s="1"/>
  <c r="K154" i="10" s="1"/>
  <c r="AE69" i="2"/>
  <c r="X69" i="2" s="1"/>
  <c r="K146" i="10" s="1"/>
  <c r="AE61" i="2"/>
  <c r="X61" i="2" s="1"/>
  <c r="K138" i="10" s="1"/>
  <c r="AE53" i="2"/>
  <c r="X53" i="2" s="1"/>
  <c r="K130" i="10" s="1"/>
  <c r="AE45" i="2"/>
  <c r="X45" i="2" s="1"/>
  <c r="K122" i="10" s="1"/>
  <c r="AE37" i="2"/>
  <c r="X37" i="2" s="1"/>
  <c r="K114" i="10" s="1"/>
  <c r="AE29" i="2"/>
  <c r="X29" i="2" s="1"/>
  <c r="K106" i="10" s="1"/>
  <c r="AE21" i="2"/>
  <c r="X21" i="2" s="1"/>
  <c r="K98" i="10" s="1"/>
  <c r="AE47" i="2"/>
  <c r="X47" i="2" s="1"/>
  <c r="K124" i="10" s="1"/>
  <c r="AE55" i="2"/>
  <c r="X55" i="2" s="1"/>
  <c r="K132" i="10" s="1"/>
  <c r="AE100" i="2"/>
  <c r="X100" i="2" s="1"/>
  <c r="K177" i="10" s="1"/>
  <c r="AE92" i="2"/>
  <c r="X92" i="2" s="1"/>
  <c r="K169" i="10" s="1"/>
  <c r="AE84" i="2"/>
  <c r="X84" i="2" s="1"/>
  <c r="K161" i="10" s="1"/>
  <c r="AE76" i="2"/>
  <c r="X76" i="2" s="1"/>
  <c r="K153" i="10" s="1"/>
  <c r="AE68" i="2"/>
  <c r="X68" i="2" s="1"/>
  <c r="K145" i="10" s="1"/>
  <c r="AE60" i="2"/>
  <c r="X60" i="2" s="1"/>
  <c r="K137" i="10" s="1"/>
  <c r="AE52" i="2"/>
  <c r="X52" i="2" s="1"/>
  <c r="K129" i="10" s="1"/>
  <c r="AE44" i="2"/>
  <c r="X44" i="2" s="1"/>
  <c r="K121" i="10" s="1"/>
  <c r="AE36" i="2"/>
  <c r="X36" i="2" s="1"/>
  <c r="K113" i="10" s="1"/>
  <c r="AE28" i="2"/>
  <c r="X28" i="2" s="1"/>
  <c r="K105" i="10" s="1"/>
  <c r="AE20" i="2"/>
  <c r="X20" i="2" s="1"/>
  <c r="K97" i="10" s="1"/>
  <c r="AE31" i="2"/>
  <c r="X31" i="2" s="1"/>
  <c r="K108" i="10" s="1"/>
  <c r="AE39" i="2"/>
  <c r="X39" i="2" s="1"/>
  <c r="K116" i="10" s="1"/>
  <c r="AE99" i="2"/>
  <c r="X99" i="2" s="1"/>
  <c r="K176" i="10" s="1"/>
  <c r="AE91" i="2"/>
  <c r="X91" i="2" s="1"/>
  <c r="K168" i="10" s="1"/>
  <c r="AE83" i="2"/>
  <c r="X83" i="2" s="1"/>
  <c r="K160" i="10" s="1"/>
  <c r="AE75" i="2"/>
  <c r="X75" i="2" s="1"/>
  <c r="K152" i="10" s="1"/>
  <c r="AE67" i="2"/>
  <c r="X67" i="2" s="1"/>
  <c r="K144" i="10" s="1"/>
  <c r="AE59" i="2"/>
  <c r="X59" i="2" s="1"/>
  <c r="K136" i="10" s="1"/>
  <c r="AE51" i="2"/>
  <c r="X51" i="2" s="1"/>
  <c r="K128" i="10" s="1"/>
  <c r="AE43" i="2"/>
  <c r="X43" i="2" s="1"/>
  <c r="K120" i="10" s="1"/>
  <c r="AE35" i="2"/>
  <c r="X35" i="2" s="1"/>
  <c r="K112" i="10" s="1"/>
  <c r="AE27" i="2"/>
  <c r="X27" i="2" s="1"/>
  <c r="K104" i="10" s="1"/>
  <c r="AE19" i="2"/>
  <c r="X19" i="2" s="1"/>
  <c r="K96" i="10" s="1"/>
  <c r="AE63" i="2"/>
  <c r="X63" i="2" s="1"/>
  <c r="K140" i="10" s="1"/>
  <c r="AE98" i="2"/>
  <c r="X98" i="2" s="1"/>
  <c r="K175" i="10" s="1"/>
  <c r="AE90" i="2"/>
  <c r="X90" i="2" s="1"/>
  <c r="K167" i="10" s="1"/>
  <c r="AE82" i="2"/>
  <c r="X82" i="2" s="1"/>
  <c r="K159" i="10" s="1"/>
  <c r="AE74" i="2"/>
  <c r="X74" i="2" s="1"/>
  <c r="K151" i="10" s="1"/>
  <c r="AE66" i="2"/>
  <c r="X66" i="2" s="1"/>
  <c r="K143" i="10" s="1"/>
  <c r="AE58" i="2"/>
  <c r="X58" i="2" s="1"/>
  <c r="K135" i="10" s="1"/>
  <c r="AE50" i="2"/>
  <c r="X50" i="2" s="1"/>
  <c r="K127" i="10" s="1"/>
  <c r="AE42" i="2"/>
  <c r="X42" i="2" s="1"/>
  <c r="K119" i="10" s="1"/>
  <c r="AE34" i="2"/>
  <c r="X34" i="2" s="1"/>
  <c r="K111" i="10" s="1"/>
  <c r="AE26" i="2"/>
  <c r="X26" i="2" s="1"/>
  <c r="K103" i="10" s="1"/>
  <c r="AE18" i="2"/>
  <c r="X18" i="2" s="1"/>
  <c r="K95" i="10" s="1"/>
  <c r="AE95" i="2"/>
  <c r="X95" i="2" s="1"/>
  <c r="K172" i="10" s="1"/>
  <c r="AE103" i="2"/>
  <c r="X103" i="2" s="1"/>
  <c r="K180" i="10" s="1"/>
  <c r="AE97" i="2"/>
  <c r="X97" i="2" s="1"/>
  <c r="K174" i="10" s="1"/>
  <c r="AE89" i="2"/>
  <c r="X89" i="2" s="1"/>
  <c r="K166" i="10" s="1"/>
  <c r="AE81" i="2"/>
  <c r="X81" i="2" s="1"/>
  <c r="K158" i="10" s="1"/>
  <c r="AE73" i="2"/>
  <c r="X73" i="2" s="1"/>
  <c r="K150" i="10" s="1"/>
  <c r="AE65" i="2"/>
  <c r="X65" i="2" s="1"/>
  <c r="K142" i="10" s="1"/>
  <c r="AE57" i="2"/>
  <c r="X57" i="2" s="1"/>
  <c r="K134" i="10" s="1"/>
  <c r="AE49" i="2"/>
  <c r="X49" i="2" s="1"/>
  <c r="K126" i="10" s="1"/>
  <c r="AE41" i="2"/>
  <c r="X41" i="2" s="1"/>
  <c r="K118" i="10" s="1"/>
  <c r="AE33" i="2"/>
  <c r="X33" i="2" s="1"/>
  <c r="K110" i="10" s="1"/>
  <c r="AE25" i="2"/>
  <c r="X25" i="2" s="1"/>
  <c r="K102" i="10" s="1"/>
  <c r="AE17" i="2"/>
  <c r="X17" i="2" s="1"/>
  <c r="K94" i="10" s="1"/>
  <c r="S15" i="2"/>
  <c r="L15" i="2" s="1"/>
  <c r="K2" i="10" s="1"/>
  <c r="W22" i="13" l="1"/>
  <c r="Z16" i="2" s="1"/>
  <c r="W23" i="13"/>
  <c r="Z17" i="2" s="1"/>
  <c r="W24" i="13"/>
  <c r="Z18" i="2" s="1"/>
  <c r="W25" i="13"/>
  <c r="Z19" i="2" s="1"/>
  <c r="W26" i="13"/>
  <c r="Z20" i="2" s="1"/>
  <c r="W27" i="13"/>
  <c r="Z21" i="2" s="1"/>
  <c r="W28" i="13"/>
  <c r="Z22" i="2" s="1"/>
  <c r="W29" i="13"/>
  <c r="Z23" i="2" s="1"/>
  <c r="W30" i="13"/>
  <c r="Z24" i="2" s="1"/>
  <c r="W31" i="13"/>
  <c r="Z25" i="2" s="1"/>
  <c r="W32" i="13"/>
  <c r="Z26" i="2" s="1"/>
  <c r="W33" i="13"/>
  <c r="Z27" i="2" s="1"/>
  <c r="W34" i="13"/>
  <c r="Z28" i="2" s="1"/>
  <c r="W35" i="13"/>
  <c r="Z29" i="2" s="1"/>
  <c r="W36" i="13"/>
  <c r="Z30" i="2" s="1"/>
  <c r="W37" i="13"/>
  <c r="Z31" i="2" s="1"/>
  <c r="W38" i="13"/>
  <c r="Z32" i="2" s="1"/>
  <c r="W39" i="13"/>
  <c r="Z33" i="2" s="1"/>
  <c r="W40" i="13"/>
  <c r="Z34" i="2" s="1"/>
  <c r="W41" i="13"/>
  <c r="Z35" i="2" s="1"/>
  <c r="W42" i="13"/>
  <c r="Z36" i="2" s="1"/>
  <c r="W43" i="13"/>
  <c r="Z37" i="2" s="1"/>
  <c r="W44" i="13"/>
  <c r="Z38" i="2" s="1"/>
  <c r="W45" i="13"/>
  <c r="Z39" i="2" s="1"/>
  <c r="W46" i="13"/>
  <c r="Z40" i="2" s="1"/>
  <c r="W47" i="13"/>
  <c r="Z41" i="2" s="1"/>
  <c r="W48" i="13"/>
  <c r="Z42" i="2" s="1"/>
  <c r="W49" i="13"/>
  <c r="Z43" i="2" s="1"/>
  <c r="W50" i="13"/>
  <c r="Z44" i="2" s="1"/>
  <c r="W51" i="13"/>
  <c r="Z45" i="2" s="1"/>
  <c r="W52" i="13"/>
  <c r="Z46" i="2" s="1"/>
  <c r="W53" i="13"/>
  <c r="Z47" i="2" s="1"/>
  <c r="W54" i="13"/>
  <c r="Z48" i="2" s="1"/>
  <c r="W55" i="13"/>
  <c r="Z49" i="2" s="1"/>
  <c r="W56" i="13"/>
  <c r="Z50" i="2" s="1"/>
  <c r="W57" i="13"/>
  <c r="Z51" i="2" s="1"/>
  <c r="W58" i="13"/>
  <c r="Z52" i="2" s="1"/>
  <c r="W59" i="13"/>
  <c r="Z53" i="2" s="1"/>
  <c r="W60" i="13"/>
  <c r="Z54" i="2" s="1"/>
  <c r="W61" i="13"/>
  <c r="Z55" i="2" s="1"/>
  <c r="W62" i="13"/>
  <c r="Z56" i="2" s="1"/>
  <c r="W63" i="13"/>
  <c r="Z57" i="2" s="1"/>
  <c r="W64" i="13"/>
  <c r="Z58" i="2" s="1"/>
  <c r="W65" i="13"/>
  <c r="Z59" i="2" s="1"/>
  <c r="W66" i="13"/>
  <c r="Z60" i="2" s="1"/>
  <c r="W67" i="13"/>
  <c r="Z61" i="2" s="1"/>
  <c r="W68" i="13"/>
  <c r="Z62" i="2" s="1"/>
  <c r="W69" i="13"/>
  <c r="Z63" i="2" s="1"/>
  <c r="W70" i="13"/>
  <c r="Z64" i="2" s="1"/>
  <c r="W71" i="13"/>
  <c r="Z65" i="2" s="1"/>
  <c r="W72" i="13"/>
  <c r="Z66" i="2" s="1"/>
  <c r="W73" i="13"/>
  <c r="Z67" i="2" s="1"/>
  <c r="W74" i="13"/>
  <c r="Z68" i="2" s="1"/>
  <c r="W75" i="13"/>
  <c r="Z69" i="2" s="1"/>
  <c r="W76" i="13"/>
  <c r="Z70" i="2" s="1"/>
  <c r="W77" i="13"/>
  <c r="Z71" i="2" s="1"/>
  <c r="W78" i="13"/>
  <c r="Z72" i="2" s="1"/>
  <c r="W79" i="13"/>
  <c r="Z73" i="2" s="1"/>
  <c r="W80" i="13"/>
  <c r="Z74" i="2" s="1"/>
  <c r="W81" i="13"/>
  <c r="Z75" i="2" s="1"/>
  <c r="W82" i="13"/>
  <c r="Z76" i="2" s="1"/>
  <c r="W83" i="13"/>
  <c r="Z77" i="2" s="1"/>
  <c r="W84" i="13"/>
  <c r="Z78" i="2" s="1"/>
  <c r="W85" i="13"/>
  <c r="Z79" i="2" s="1"/>
  <c r="W86" i="13"/>
  <c r="Z80" i="2" s="1"/>
  <c r="W87" i="13"/>
  <c r="Z81" i="2" s="1"/>
  <c r="W88" i="13"/>
  <c r="Z82" i="2" s="1"/>
  <c r="W89" i="13"/>
  <c r="Z83" i="2" s="1"/>
  <c r="W90" i="13"/>
  <c r="Z84" i="2" s="1"/>
  <c r="W91" i="13"/>
  <c r="Z85" i="2" s="1"/>
  <c r="W92" i="13"/>
  <c r="Z86" i="2" s="1"/>
  <c r="W93" i="13"/>
  <c r="Z87" i="2" s="1"/>
  <c r="W94" i="13"/>
  <c r="Z88" i="2" s="1"/>
  <c r="W95" i="13"/>
  <c r="Z89" i="2" s="1"/>
  <c r="W96" i="13"/>
  <c r="Z90" i="2" s="1"/>
  <c r="W97" i="13"/>
  <c r="Z91" i="2" s="1"/>
  <c r="W98" i="13"/>
  <c r="Z92" i="2" s="1"/>
  <c r="W99" i="13"/>
  <c r="Z93" i="2" s="1"/>
  <c r="W100" i="13"/>
  <c r="Z94" i="2" s="1"/>
  <c r="W101" i="13"/>
  <c r="Z95" i="2" s="1"/>
  <c r="W102" i="13"/>
  <c r="Z96" i="2" s="1"/>
  <c r="W103" i="13"/>
  <c r="Z97" i="2" s="1"/>
  <c r="W104" i="13"/>
  <c r="Z98" i="2" s="1"/>
  <c r="W105" i="13"/>
  <c r="Z99" i="2" s="1"/>
  <c r="W106" i="13"/>
  <c r="Z100" i="2" s="1"/>
  <c r="W107" i="13"/>
  <c r="Z101" i="2" s="1"/>
  <c r="W108" i="13"/>
  <c r="Z102" i="2" s="1"/>
  <c r="W109" i="13"/>
  <c r="Z103" i="2" s="1"/>
  <c r="W110" i="13"/>
  <c r="Z104" i="2" s="1"/>
  <c r="W21" i="13"/>
  <c r="Z15" i="2" s="1"/>
  <c r="AD22" i="11"/>
  <c r="AD21" i="11"/>
  <c r="AF22" i="13"/>
  <c r="AG22" i="13"/>
  <c r="AF23" i="13"/>
  <c r="AG23" i="13"/>
  <c r="AF24" i="13"/>
  <c r="AG24" i="13"/>
  <c r="AF25" i="13"/>
  <c r="AG25" i="13"/>
  <c r="AF26" i="13"/>
  <c r="AG26" i="13"/>
  <c r="AF27" i="13"/>
  <c r="AG27" i="13"/>
  <c r="AF28" i="13"/>
  <c r="AG28" i="13"/>
  <c r="AF29" i="13"/>
  <c r="AG29" i="13"/>
  <c r="AF30" i="13"/>
  <c r="AG30" i="13"/>
  <c r="AF31" i="13"/>
  <c r="AG31" i="13"/>
  <c r="AF32" i="13"/>
  <c r="AG32" i="13"/>
  <c r="AF33" i="13"/>
  <c r="AG33" i="13"/>
  <c r="AF34" i="13"/>
  <c r="AG34" i="13"/>
  <c r="AF35" i="13"/>
  <c r="AG35" i="13"/>
  <c r="AF36" i="13"/>
  <c r="AG36" i="13"/>
  <c r="AF37" i="13"/>
  <c r="AG37" i="13"/>
  <c r="AF38" i="13"/>
  <c r="AG38" i="13"/>
  <c r="AF39" i="13"/>
  <c r="AG39" i="13"/>
  <c r="AF40" i="13"/>
  <c r="AG40" i="13"/>
  <c r="AF41" i="13"/>
  <c r="AG41" i="13"/>
  <c r="AF42" i="13"/>
  <c r="AG42" i="13"/>
  <c r="AF43" i="13"/>
  <c r="AG43" i="13"/>
  <c r="AF44" i="13"/>
  <c r="AG44" i="13"/>
  <c r="AF45" i="13"/>
  <c r="AG45" i="13"/>
  <c r="AF46" i="13"/>
  <c r="AG46" i="13"/>
  <c r="AF47" i="13"/>
  <c r="AG47" i="13"/>
  <c r="AF48" i="13"/>
  <c r="AG48" i="13"/>
  <c r="AF49" i="13"/>
  <c r="AG49" i="13"/>
  <c r="AF50" i="13"/>
  <c r="AG50" i="13"/>
  <c r="AF51" i="13"/>
  <c r="AG51" i="13"/>
  <c r="AF52" i="13"/>
  <c r="AG52" i="13"/>
  <c r="AF53" i="13"/>
  <c r="AG53" i="13"/>
  <c r="AF54" i="13"/>
  <c r="AG54" i="13"/>
  <c r="AF55" i="13"/>
  <c r="AG55" i="13"/>
  <c r="AF56" i="13"/>
  <c r="AG56" i="13"/>
  <c r="AF57" i="13"/>
  <c r="AG57" i="13"/>
  <c r="AF58" i="13"/>
  <c r="AG58" i="13"/>
  <c r="AF59" i="13"/>
  <c r="AG59" i="13"/>
  <c r="AF60" i="13"/>
  <c r="AG60" i="13"/>
  <c r="AF61" i="13"/>
  <c r="AG61" i="13"/>
  <c r="AF62" i="13"/>
  <c r="AG62" i="13"/>
  <c r="AF63" i="13"/>
  <c r="AG63" i="13"/>
  <c r="AF64" i="13"/>
  <c r="AG64" i="13"/>
  <c r="AF65" i="13"/>
  <c r="AG65" i="13"/>
  <c r="AF66" i="13"/>
  <c r="AG66" i="13"/>
  <c r="AF67" i="13"/>
  <c r="AG67" i="13"/>
  <c r="AF68" i="13"/>
  <c r="AG68" i="13"/>
  <c r="AF69" i="13"/>
  <c r="AG69" i="13"/>
  <c r="AF70" i="13"/>
  <c r="AG70" i="13"/>
  <c r="AF71" i="13"/>
  <c r="AG71" i="13"/>
  <c r="AF72" i="13"/>
  <c r="AG72" i="13"/>
  <c r="AF73" i="13"/>
  <c r="AG73" i="13"/>
  <c r="AF74" i="13"/>
  <c r="AG74" i="13"/>
  <c r="AF75" i="13"/>
  <c r="AG75" i="13"/>
  <c r="AF76" i="13"/>
  <c r="AG76" i="13"/>
  <c r="AF77" i="13"/>
  <c r="AG77" i="13"/>
  <c r="AF78" i="13"/>
  <c r="AG78" i="13"/>
  <c r="AF79" i="13"/>
  <c r="AG79" i="13"/>
  <c r="AF80" i="13"/>
  <c r="AG80" i="13"/>
  <c r="AF81" i="13"/>
  <c r="AG81" i="13"/>
  <c r="AF82" i="13"/>
  <c r="AG82" i="13"/>
  <c r="AF83" i="13"/>
  <c r="AG83" i="13"/>
  <c r="AF84" i="13"/>
  <c r="AG84" i="13"/>
  <c r="AF85" i="13"/>
  <c r="AG85" i="13"/>
  <c r="AF86" i="13"/>
  <c r="AG86" i="13"/>
  <c r="AF87" i="13"/>
  <c r="AG87" i="13"/>
  <c r="AF88" i="13"/>
  <c r="AG88" i="13"/>
  <c r="AF89" i="13"/>
  <c r="AG89" i="13"/>
  <c r="AF90" i="13"/>
  <c r="AG90" i="13"/>
  <c r="AF91" i="13"/>
  <c r="AG91" i="13"/>
  <c r="AF92" i="13"/>
  <c r="AG92" i="13"/>
  <c r="AF93" i="13"/>
  <c r="AG93" i="13"/>
  <c r="AF94" i="13"/>
  <c r="AG94" i="13"/>
  <c r="AF95" i="13"/>
  <c r="AG95" i="13"/>
  <c r="AF96" i="13"/>
  <c r="AG96" i="13"/>
  <c r="AF97" i="13"/>
  <c r="AG97" i="13"/>
  <c r="AF98" i="13"/>
  <c r="AG98" i="13"/>
  <c r="AF99" i="13"/>
  <c r="AG99" i="13"/>
  <c r="AF100" i="13"/>
  <c r="AG100" i="13"/>
  <c r="AF101" i="13"/>
  <c r="AG101" i="13"/>
  <c r="AF102" i="13"/>
  <c r="AG102" i="13"/>
  <c r="AF103" i="13"/>
  <c r="AG103" i="13"/>
  <c r="AF104" i="13"/>
  <c r="AG104" i="13"/>
  <c r="AF105" i="13"/>
  <c r="AG105" i="13"/>
  <c r="AF106" i="13"/>
  <c r="AG106" i="13"/>
  <c r="AF107" i="13"/>
  <c r="AG107" i="13"/>
  <c r="AF108" i="13"/>
  <c r="AG108" i="13"/>
  <c r="AF109" i="13"/>
  <c r="AG109" i="13"/>
  <c r="AF110" i="13"/>
  <c r="AG110" i="13"/>
  <c r="AG21" i="13"/>
  <c r="AF21" i="13"/>
  <c r="AD22" i="13"/>
  <c r="AD21" i="13"/>
  <c r="W21" i="11"/>
  <c r="N15" i="2" s="1"/>
  <c r="O2" i="10" s="1"/>
  <c r="G8" i="2"/>
  <c r="F8" i="2"/>
  <c r="D8" i="2"/>
  <c r="E8" i="2"/>
  <c r="C8" i="2"/>
  <c r="B8" i="2"/>
  <c r="AL12" i="2"/>
  <c r="AL11" i="2"/>
  <c r="AL8" i="2"/>
  <c r="AL10" i="2"/>
  <c r="AL9" i="2"/>
  <c r="AH8" i="2"/>
  <c r="N7" i="13" l="1"/>
  <c r="N8" i="13" s="1"/>
  <c r="N9" i="13"/>
  <c r="N10" i="13" s="1"/>
  <c r="N7" i="11"/>
  <c r="N8" i="11" s="1"/>
  <c r="N9" i="11"/>
  <c r="N10" i="11" s="1"/>
  <c r="H11" i="13" l="1"/>
  <c r="H1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ochiai</author>
  </authors>
  <commentList>
    <comment ref="C1" authorId="0" shapeId="0" xr:uid="{1F249A19-A7BA-4A18-8DEC-B2C9339240EB}">
      <text>
        <r>
          <rPr>
            <b/>
            <sz val="9"/>
            <color indexed="81"/>
            <rFont val="ＭＳ Ｐゴシック"/>
            <family val="3"/>
            <charset val="128"/>
          </rPr>
          <t>ﾗｳﾝﾄﾞ番号:</t>
        </r>
        <r>
          <rPr>
            <sz val="9"/>
            <color indexed="81"/>
            <rFont val="ＭＳ Ｐゴシック"/>
            <family val="3"/>
            <charset val="128"/>
          </rPr>
          <t xml:space="preserve">
1:予選
2:第2予選
3:準決勝
4:決勝</t>
        </r>
      </text>
    </comment>
    <comment ref="O1" authorId="0" shapeId="0" xr:uid="{6BFB60BF-DCB2-47EA-911B-F16D38133D9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性別:
</t>
        </r>
        <r>
          <rPr>
            <sz val="9"/>
            <color indexed="81"/>
            <rFont val="ＭＳ ゴシック"/>
            <family val="3"/>
            <charset val="128"/>
          </rPr>
          <t xml:space="preserve">1:男子 2:女子 3:男女
</t>
        </r>
      </text>
    </comment>
  </commentList>
</comments>
</file>

<file path=xl/sharedStrings.xml><?xml version="1.0" encoding="utf-8"?>
<sst xmlns="http://schemas.openxmlformats.org/spreadsheetml/2006/main" count="326" uniqueCount="89">
  <si>
    <t>性別</t>
  </si>
  <si>
    <t>登録番号</t>
    <rPh sb="0" eb="2">
      <t>トウロク</t>
    </rPh>
    <rPh sb="2" eb="4">
      <t>バンゴウ</t>
    </rPh>
    <phoneticPr fontId="3"/>
  </si>
  <si>
    <t>種目</t>
    <rPh sb="0" eb="2">
      <t>シュモク</t>
    </rPh>
    <phoneticPr fontId="3"/>
  </si>
  <si>
    <t>中学</t>
    <rPh sb="0" eb="2">
      <t>チュウガク</t>
    </rPh>
    <phoneticPr fontId="3"/>
  </si>
  <si>
    <t>種別</t>
    <rPh sb="0" eb="2">
      <t>シュベツ</t>
    </rPh>
    <phoneticPr fontId="3"/>
  </si>
  <si>
    <t>高校・一般</t>
    <rPh sb="0" eb="2">
      <t>コウコウ</t>
    </rPh>
    <rPh sb="3" eb="5">
      <t>イッパン</t>
    </rPh>
    <phoneticPr fontId="3"/>
  </si>
  <si>
    <t>庄原市陸上競技協会長　殿</t>
    <rPh sb="0" eb="2">
      <t>ショウバラ</t>
    </rPh>
    <rPh sb="2" eb="3">
      <t>シ</t>
    </rPh>
    <phoneticPr fontId="3"/>
  </si>
  <si>
    <t>種目数</t>
    <rPh sb="0" eb="2">
      <t>シュモク</t>
    </rPh>
    <rPh sb="2" eb="3">
      <t>スウ</t>
    </rPh>
    <phoneticPr fontId="3"/>
  </si>
  <si>
    <t>金額</t>
    <rPh sb="0" eb="2">
      <t>キンガク</t>
    </rPh>
    <phoneticPr fontId="3"/>
  </si>
  <si>
    <t>合計</t>
    <rPh sb="0" eb="2">
      <t>ゴウケイ</t>
    </rPh>
    <phoneticPr fontId="3"/>
  </si>
  <si>
    <t>連絡先メールアドレスを入力してください。</t>
    <rPh sb="0" eb="3">
      <t>レンラクサキ</t>
    </rPh>
    <rPh sb="11" eb="13">
      <t>ニュウリョク</t>
    </rPh>
    <phoneticPr fontId="3"/>
  </si>
  <si>
    <t>連絡先住所を入力してください。</t>
    <rPh sb="0" eb="3">
      <t>レンラクサキ</t>
    </rPh>
    <rPh sb="3" eb="5">
      <t>ジュウショ</t>
    </rPh>
    <rPh sb="6" eb="8">
      <t>ニュウリョク</t>
    </rPh>
    <phoneticPr fontId="3"/>
  </si>
  <si>
    <t>連絡先郵便番号を入力してください。</t>
    <rPh sb="0" eb="3">
      <t>レンラクサキ</t>
    </rPh>
    <rPh sb="3" eb="5">
      <t>ユウビン</t>
    </rPh>
    <rPh sb="5" eb="7">
      <t>バンゴウ</t>
    </rPh>
    <rPh sb="8" eb="10">
      <t>ニュウリョク</t>
    </rPh>
    <phoneticPr fontId="3"/>
  </si>
  <si>
    <t>申込責任者名を入力してください。（全角漢字）</t>
    <rPh sb="0" eb="2">
      <t>モウシコミ</t>
    </rPh>
    <rPh sb="2" eb="5">
      <t>セキニンシャ</t>
    </rPh>
    <rPh sb="5" eb="6">
      <t>メイ</t>
    </rPh>
    <rPh sb="7" eb="9">
      <t>ニュウリョク</t>
    </rPh>
    <rPh sb="17" eb="19">
      <t>ゼンカク</t>
    </rPh>
    <rPh sb="19" eb="21">
      <t>カンジ</t>
    </rPh>
    <phoneticPr fontId="3"/>
  </si>
  <si>
    <t>連絡先電話番号を入力してください。</t>
    <rPh sb="0" eb="3">
      <t>レンラクサキ</t>
    </rPh>
    <rPh sb="3" eb="5">
      <t>デンワ</t>
    </rPh>
    <rPh sb="5" eb="7">
      <t>バンゴウ</t>
    </rPh>
    <rPh sb="8" eb="10">
      <t>ニュウリョク</t>
    </rPh>
    <phoneticPr fontId="3"/>
  </si>
  <si>
    <t>申込年月日を入力してください。</t>
    <rPh sb="0" eb="2">
      <t>モウシコミ</t>
    </rPh>
    <rPh sb="2" eb="5">
      <t>ネンガッピ</t>
    </rPh>
    <rPh sb="6" eb="8">
      <t>ニュウリョク</t>
    </rPh>
    <phoneticPr fontId="3"/>
  </si>
  <si>
    <t>所属名</t>
    <rPh sb="0" eb="2">
      <t>ショゾク</t>
    </rPh>
    <rPh sb="2" eb="3">
      <t>メイ</t>
    </rPh>
    <phoneticPr fontId="3"/>
  </si>
  <si>
    <t>所属名を入力してください</t>
    <rPh sb="0" eb="2">
      <t>ショゾク</t>
    </rPh>
    <rPh sb="2" eb="3">
      <t>メイ</t>
    </rPh>
    <rPh sb="4" eb="6">
      <t>ニュウリョク</t>
    </rPh>
    <phoneticPr fontId="3"/>
  </si>
  <si>
    <t>下記の通り参加料を添えて申し込みます。（男女合計）</t>
    <rPh sb="0" eb="2">
      <t>カキ</t>
    </rPh>
    <rPh sb="20" eb="22">
      <t>ダンジョ</t>
    </rPh>
    <rPh sb="22" eb="24">
      <t>ゴウケイ</t>
    </rPh>
    <phoneticPr fontId="3"/>
  </si>
  <si>
    <t>申込責任者</t>
    <rPh sb="0" eb="5">
      <t>モウシコミセキニンシャ</t>
    </rPh>
    <phoneticPr fontId="3"/>
  </si>
  <si>
    <t>申込責任者氏名</t>
    <rPh sb="0" eb="5">
      <t>モウシコミセキニンシャ</t>
    </rPh>
    <rPh sb="5" eb="7">
      <t>シメイ</t>
    </rPh>
    <phoneticPr fontId="3"/>
  </si>
  <si>
    <t>連絡先郵便番号</t>
    <phoneticPr fontId="3"/>
  </si>
  <si>
    <t>連絡先住所</t>
    <phoneticPr fontId="3"/>
  </si>
  <si>
    <t>所属名</t>
    <phoneticPr fontId="3"/>
  </si>
  <si>
    <t>連絡先（電話）</t>
    <phoneticPr fontId="3"/>
  </si>
  <si>
    <t>連絡先（メール）</t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</si>
  <si>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</si>
  <si>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</si>
  <si>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連絡先</t>
    <rPh sb="0" eb="3">
      <t>レンラクサキ</t>
    </rPh>
    <phoneticPr fontId="3"/>
  </si>
  <si>
    <t>メールアドレス</t>
    <phoneticPr fontId="3"/>
  </si>
  <si>
    <t>kazu_godzilla_0316@yahoo.co.jp</t>
    <phoneticPr fontId="3"/>
  </si>
  <si>
    <t>申込メールアドレス</t>
    <rPh sb="0" eb="2">
      <t>モウシコミ</t>
    </rPh>
    <phoneticPr fontId="3"/>
  </si>
  <si>
    <t>下記のアドレスをコピーしてお使いください</t>
    <rPh sb="0" eb="2">
      <t>カキ</t>
    </rPh>
    <rPh sb="14" eb="15">
      <t>ツカ</t>
    </rPh>
    <phoneticPr fontId="3"/>
  </si>
  <si>
    <t>庄原市陸上競技協会</t>
    <rPh sb="0" eb="9">
      <t>ショウバラシリクジョウキョウギキョウカイ</t>
    </rPh>
    <phoneticPr fontId="3"/>
  </si>
  <si>
    <t>クラスコード</t>
  </si>
  <si>
    <t>種目コード</t>
  </si>
  <si>
    <t>ラウンド番号</t>
  </si>
  <si>
    <t>クラス名</t>
    <rPh sb="3" eb="4">
      <t>メイ</t>
    </rPh>
    <phoneticPr fontId="16"/>
  </si>
  <si>
    <t>種目名</t>
    <rPh sb="0" eb="2">
      <t>シュモク</t>
    </rPh>
    <rPh sb="2" eb="3">
      <t>メイ</t>
    </rPh>
    <phoneticPr fontId="16"/>
  </si>
  <si>
    <t>ラウンド名</t>
    <rPh sb="4" eb="5">
      <t>メイ</t>
    </rPh>
    <phoneticPr fontId="16"/>
  </si>
  <si>
    <t>組</t>
  </si>
  <si>
    <t>レーン</t>
  </si>
  <si>
    <t>ナンバー</t>
    <phoneticPr fontId="16"/>
  </si>
  <si>
    <t>選手名</t>
    <rPh sb="0" eb="3">
      <t>センシュメイ</t>
    </rPh>
    <phoneticPr fontId="16"/>
  </si>
  <si>
    <t>選手名カナ</t>
    <rPh sb="0" eb="3">
      <t>センシュメイ</t>
    </rPh>
    <phoneticPr fontId="16"/>
  </si>
  <si>
    <t>選手名英字</t>
    <rPh sb="3" eb="5">
      <t>エイジ</t>
    </rPh>
    <phoneticPr fontId="16"/>
  </si>
  <si>
    <t>選手名電光</t>
    <rPh sb="0" eb="3">
      <t>センシュメイ</t>
    </rPh>
    <rPh sb="3" eb="5">
      <t>デンコウ</t>
    </rPh>
    <phoneticPr fontId="16"/>
  </si>
  <si>
    <t>選手名英字電光</t>
    <rPh sb="5" eb="7">
      <t>デンコウ</t>
    </rPh>
    <phoneticPr fontId="16"/>
  </si>
  <si>
    <t>学年</t>
    <rPh sb="0" eb="2">
      <t>ガクネン</t>
    </rPh>
    <phoneticPr fontId="16"/>
  </si>
  <si>
    <t>所属名</t>
    <rPh sb="0" eb="3">
      <t>ショゾクメイ</t>
    </rPh>
    <phoneticPr fontId="16"/>
  </si>
  <si>
    <t>所属名カナ</t>
    <rPh sb="0" eb="3">
      <t>ショゾクメイ</t>
    </rPh>
    <phoneticPr fontId="16"/>
  </si>
  <si>
    <t>所属名英字</t>
    <rPh sb="3" eb="5">
      <t>エイジ</t>
    </rPh>
    <phoneticPr fontId="16"/>
  </si>
  <si>
    <t>所属名電光</t>
    <rPh sb="0" eb="3">
      <t>ショゾクメイ</t>
    </rPh>
    <rPh sb="3" eb="5">
      <t>デンコウ</t>
    </rPh>
    <phoneticPr fontId="16"/>
  </si>
  <si>
    <t>所属名英字電光</t>
    <rPh sb="5" eb="7">
      <t>デンコウ</t>
    </rPh>
    <phoneticPr fontId="16"/>
  </si>
  <si>
    <t>都道府県名</t>
    <rPh sb="0" eb="4">
      <t>トドウフケン</t>
    </rPh>
    <rPh sb="4" eb="5">
      <t>メイ</t>
    </rPh>
    <phoneticPr fontId="16"/>
  </si>
  <si>
    <t>出場リレーチーム名</t>
    <rPh sb="0" eb="2">
      <t>シュツジョウ</t>
    </rPh>
    <rPh sb="5" eb="9">
      <t>チームメイ</t>
    </rPh>
    <phoneticPr fontId="16"/>
  </si>
  <si>
    <t>参考記録</t>
  </si>
  <si>
    <t>風向風速</t>
    <rPh sb="0" eb="2">
      <t>フウコウ</t>
    </rPh>
    <rPh sb="2" eb="4">
      <t>フウソク</t>
    </rPh>
    <phoneticPr fontId="16"/>
  </si>
  <si>
    <t>年齢</t>
    <rPh sb="0" eb="2">
      <t>ネンレイ</t>
    </rPh>
    <phoneticPr fontId="16"/>
  </si>
  <si>
    <t>庄原ナイター記録会申込書（男子）</t>
    <phoneticPr fontId="3"/>
  </si>
  <si>
    <t>名前</t>
    <rPh sb="0" eb="2">
      <t>ナマエ</t>
    </rPh>
    <phoneticPr fontId="3"/>
  </si>
  <si>
    <t>性</t>
    <rPh sb="0" eb="1">
      <t>セイ</t>
    </rPh>
    <phoneticPr fontId="3"/>
  </si>
  <si>
    <t>名</t>
    <rPh sb="0" eb="1">
      <t>メイ</t>
    </rPh>
    <phoneticPr fontId="3"/>
  </si>
  <si>
    <t>生年月日
or
学年</t>
    <rPh sb="0" eb="4">
      <t>セイネンガッピ</t>
    </rPh>
    <rPh sb="8" eb="10">
      <t>ガクネン</t>
    </rPh>
    <phoneticPr fontId="3"/>
  </si>
  <si>
    <t>性別</t>
    <rPh sb="0" eb="2">
      <t>セイベツ</t>
    </rPh>
    <phoneticPr fontId="3"/>
  </si>
  <si>
    <t>所属</t>
    <rPh sb="0" eb="2">
      <t>ショゾク</t>
    </rPh>
    <phoneticPr fontId="3"/>
  </si>
  <si>
    <t>記録</t>
    <rPh sb="0" eb="2">
      <t>キロク</t>
    </rPh>
    <phoneticPr fontId="3"/>
  </si>
  <si>
    <t>例</t>
    <rPh sb="0" eb="1">
      <t>レイ</t>
    </rPh>
    <phoneticPr fontId="3"/>
  </si>
  <si>
    <t>庄原</t>
    <rPh sb="0" eb="2">
      <t>ショウバラ</t>
    </rPh>
    <phoneticPr fontId="3"/>
  </si>
  <si>
    <t>太郎</t>
    <rPh sb="0" eb="2">
      <t>タロウ</t>
    </rPh>
    <phoneticPr fontId="3"/>
  </si>
  <si>
    <t>ｼｮｳﾊﾞﾗ</t>
    <phoneticPr fontId="3"/>
  </si>
  <si>
    <t>ﾀﾛｳ</t>
    <phoneticPr fontId="3"/>
  </si>
  <si>
    <t>男</t>
    <phoneticPr fontId="3"/>
  </si>
  <si>
    <t xml:space="preserve"> </t>
    <phoneticPr fontId="3"/>
  </si>
  <si>
    <t>庄原ナイター記録会申込書（女子）</t>
    <rPh sb="13" eb="15">
      <t>ジョシ</t>
    </rPh>
    <phoneticPr fontId="3"/>
  </si>
  <si>
    <t>花子</t>
    <rPh sb="0" eb="2">
      <t>ハナコ</t>
    </rPh>
    <phoneticPr fontId="3"/>
  </si>
  <si>
    <t>ﾊﾅｺ</t>
    <phoneticPr fontId="3"/>
  </si>
  <si>
    <t>女</t>
    <rPh sb="0" eb="1">
      <t>オンナ</t>
    </rPh>
    <phoneticPr fontId="3"/>
  </si>
  <si>
    <t>№</t>
    <phoneticPr fontId="3"/>
  </si>
  <si>
    <t>フリガナ</t>
    <phoneticPr fontId="3"/>
  </si>
  <si>
    <t>学年</t>
    <rPh sb="0" eb="2">
      <t>ガクネン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</si>
  <si>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</si>
  <si>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</si>
  <si>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登録番号</t>
    <rPh sb="0" eb="4">
      <t>トウロクバンゴウ</t>
    </rPh>
    <phoneticPr fontId="3"/>
  </si>
  <si>
    <t>メール送信の時</t>
    <rPh sb="3" eb="5">
      <t>ソウシン</t>
    </rPh>
    <rPh sb="6" eb="7">
      <t>トキ</t>
    </rPh>
    <phoneticPr fontId="3"/>
  </si>
  <si>
    <t>種目２</t>
    <rPh sb="0" eb="2">
      <t>シュモク</t>
    </rPh>
    <phoneticPr fontId="3"/>
  </si>
  <si>
    <t>4.26.52</t>
  </si>
  <si>
    <t>4.26.52</t>
    <phoneticPr fontId="3"/>
  </si>
  <si>
    <t>1958.06.02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</si>
</sst>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yyyy&quot;年&quot;m&quot;月&quot;d&quot;日&quot;;@"/>
    <numFmt numFmtId="177" formatCode="0_ "/>
  </numFmts>
  <fonts count="23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Yu Gothic"/>
      <family val="2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明朝"/>
      <family val="1"/>
    </font>
    <font>
      <b/>
      <sz val="11"/>
      <color rgb="FFFF0000"/>
      <name val="ＭＳ Ｐゴシック"/>
      <family val="2"/>
      <charset val="128"/>
      <scheme val="minor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ＭＳ ゴシック"/>
      <family val="3"/>
      <charset val="128"/>
    </font>
    <font>
      <sz val="9"/>
      <color theme="1"/>
      <name val="ＭＳ Ｐ明朝"/>
      <family val="1"/>
    </font>
    <font>
      <sz val="9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DCFF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6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5" fillId="0" borderId="0" xfId="1" applyFont="1"/>
    <xf numFmtId="0" fontId="6" fillId="0" borderId="0" xfId="0" applyFont="1">
      <alignment vertical="center"/>
    </xf>
    <xf numFmtId="0" fontId="4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2" borderId="0" xfId="0" applyFill="1">
      <alignment vertical="center"/>
    </xf>
    <xf numFmtId="0" fontId="12" fillId="0" borderId="0" xfId="0" applyFont="1">
      <alignment vertical="center"/>
    </xf>
    <xf numFmtId="0" fontId="6" fillId="0" borderId="3" xfId="0" applyFont="1" applyBorder="1">
      <alignment vertical="center"/>
    </xf>
    <xf numFmtId="0" fontId="0" fillId="0" borderId="1" xfId="0" applyBorder="1">
      <alignment vertical="center"/>
    </xf>
    <xf numFmtId="0" fontId="13" fillId="0" borderId="0" xfId="0" applyFont="1">
      <alignment vertical="center"/>
    </xf>
    <xf numFmtId="0" fontId="11" fillId="0" borderId="1" xfId="3" applyBorder="1" applyProtection="1">
      <alignment vertical="center"/>
      <protection locked="0"/>
    </xf>
    <xf numFmtId="0" fontId="0" fillId="0" borderId="0" xfId="0" applyAlignment="1" applyProtection="1">
      <protection locked="0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14" fillId="0" borderId="1" xfId="0" applyFont="1" applyBorder="1">
      <alignment vertical="center"/>
    </xf>
    <xf numFmtId="0" fontId="10" fillId="7" borderId="1" xfId="1" applyFont="1" applyFill="1" applyBorder="1" applyAlignment="1">
      <alignment horizontal="center" vertical="center"/>
    </xf>
    <xf numFmtId="14" fontId="12" fillId="7" borderId="1" xfId="0" applyNumberFormat="1" applyFont="1" applyFill="1" applyBorder="1" applyAlignment="1">
      <alignment horizontal="center" vertical="center" shrinkToFit="1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 shrinkToFit="1"/>
    </xf>
    <xf numFmtId="0" fontId="12" fillId="7" borderId="1" xfId="0" applyFont="1" applyFill="1" applyBorder="1">
      <alignment vertical="center"/>
    </xf>
    <xf numFmtId="0" fontId="20" fillId="7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Protection="1">
      <alignment vertical="center"/>
      <protection locked="0"/>
    </xf>
    <xf numFmtId="0" fontId="12" fillId="0" borderId="1" xfId="0" applyFont="1" applyBorder="1" applyAlignment="1" applyProtection="1">
      <alignment horizontal="right" vertical="center" shrinkToFit="1"/>
      <protection locked="0"/>
    </xf>
    <xf numFmtId="0" fontId="21" fillId="0" borderId="0" xfId="0" applyFont="1" applyProtection="1">
      <alignment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9" fillId="3" borderId="0" xfId="0" applyFont="1" applyFill="1" applyAlignment="1">
      <alignment horizontal="centerContinuous" vertical="center"/>
    </xf>
    <xf numFmtId="0" fontId="9" fillId="4" borderId="0" xfId="0" applyFont="1" applyFill="1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Continuous" vertical="center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Continuous" vertical="center"/>
    </xf>
    <xf numFmtId="0" fontId="22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Continuous" vertical="center"/>
    </xf>
    <xf numFmtId="0" fontId="0" fillId="5" borderId="7" xfId="0" applyFill="1" applyBorder="1" applyAlignment="1">
      <alignment horizontal="center"/>
    </xf>
    <xf numFmtId="49" fontId="0" fillId="5" borderId="8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49" fontId="0" fillId="6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177" fontId="0" fillId="2" borderId="8" xfId="0" applyNumberFormat="1" applyFill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1" xfId="0" applyBorder="1" applyAlignment="1"/>
    <xf numFmtId="49" fontId="0" fillId="0" borderId="12" xfId="0" applyNumberFormat="1" applyBorder="1" applyAlignment="1"/>
    <xf numFmtId="0" fontId="0" fillId="0" borderId="13" xfId="0" applyBorder="1" applyAlignment="1"/>
    <xf numFmtId="49" fontId="0" fillId="6" borderId="12" xfId="0" applyNumberFormat="1" applyFill="1" applyBorder="1" applyAlignment="1"/>
    <xf numFmtId="0" fontId="0" fillId="0" borderId="12" xfId="0" applyBorder="1" applyAlignment="1"/>
    <xf numFmtId="0" fontId="0" fillId="0" borderId="12" xfId="0" applyBorder="1" applyAlignment="1">
      <alignment shrinkToFit="1"/>
    </xf>
    <xf numFmtId="49" fontId="0" fillId="0" borderId="14" xfId="0" applyNumberFormat="1" applyBorder="1" applyAlignment="1"/>
    <xf numFmtId="49" fontId="0" fillId="0" borderId="15" xfId="0" applyNumberFormat="1" applyBorder="1" applyAlignment="1"/>
    <xf numFmtId="0" fontId="0" fillId="0" borderId="16" xfId="0" applyBorder="1" applyAlignment="1"/>
    <xf numFmtId="0" fontId="12" fillId="7" borderId="1" xfId="0" applyFont="1" applyFill="1" applyBorder="1" applyAlignment="1">
      <alignment horizontal="right"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/>
    <xf numFmtId="0" fontId="0" fillId="0" borderId="22" xfId="0" applyBorder="1" applyAlignment="1"/>
    <xf numFmtId="0" fontId="0" fillId="2" borderId="23" xfId="0" applyFill="1" applyBorder="1" applyAlignment="1">
      <alignment horizontal="center"/>
    </xf>
    <xf numFmtId="0" fontId="11" fillId="3" borderId="4" xfId="3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left" vertical="center" shrinkToFit="1"/>
      <protection locked="0"/>
    </xf>
    <xf numFmtId="0" fontId="0" fillId="3" borderId="6" xfId="0" applyFill="1" applyBorder="1" applyAlignment="1" applyProtection="1">
      <alignment horizontal="left" vertical="center" shrinkToFit="1"/>
      <protection locked="0"/>
    </xf>
    <xf numFmtId="49" fontId="0" fillId="3" borderId="4" xfId="0" applyNumberFormat="1" applyFill="1" applyBorder="1" applyAlignment="1" applyProtection="1">
      <alignment horizontal="left" vertical="center"/>
      <protection locked="0"/>
    </xf>
    <xf numFmtId="49" fontId="0" fillId="3" borderId="5" xfId="0" applyNumberFormat="1" applyFill="1" applyBorder="1" applyAlignment="1" applyProtection="1">
      <alignment horizontal="left" vertical="center"/>
      <protection locked="0"/>
    </xf>
    <xf numFmtId="49" fontId="0" fillId="3" borderId="6" xfId="0" applyNumberFormat="1" applyFill="1" applyBorder="1" applyAlignment="1" applyProtection="1">
      <alignment horizontal="left" vertical="center"/>
      <protection locked="0"/>
    </xf>
    <xf numFmtId="176" fontId="0" fillId="3" borderId="4" xfId="0" applyNumberFormat="1" applyFill="1" applyBorder="1" applyAlignment="1" applyProtection="1">
      <alignment horizontal="left" vertical="center" shrinkToFit="1"/>
      <protection locked="0"/>
    </xf>
    <xf numFmtId="176" fontId="0" fillId="3" borderId="5" xfId="0" applyNumberFormat="1" applyFill="1" applyBorder="1" applyAlignment="1" applyProtection="1">
      <alignment horizontal="left" vertical="center" shrinkToFit="1"/>
      <protection locked="0"/>
    </xf>
    <xf numFmtId="176" fontId="0" fillId="3" borderId="6" xfId="0" applyNumberFormat="1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 shrinkToFit="1"/>
      <protection locked="0"/>
    </xf>
    <xf numFmtId="0" fontId="14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41" fontId="4" fillId="0" borderId="1" xfId="1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left" vertical="center"/>
    </xf>
  </cellXfs>
  <cellStyles count="4">
    <cellStyle name="ハイパーリンク" xfId="3" builtinId="8"/>
    <cellStyle name="通貨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FF99"/>
      <color rgb="FFFDCFF3"/>
      <color rgb="FF00FFFF"/>
      <color rgb="FFFD6FC7"/>
      <color rgb="FFFB3790"/>
      <color rgb="FFF1418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85725</xdr:rowOff>
    </xdr:from>
    <xdr:to>
      <xdr:col>9</xdr:col>
      <xdr:colOff>142875</xdr:colOff>
      <xdr:row>2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0575" y="85725"/>
          <a:ext cx="4429125" cy="638175"/>
        </a:xfrm>
        <a:prstGeom prst="rect">
          <a:avLst/>
        </a:prstGeom>
        <a:solidFill>
          <a:srgbClr val="FFFF99"/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 i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入力上の注意</a:t>
          </a:r>
          <a:endParaRPr kumimoji="1" lang="en-US" altLang="ja-JP" sz="1100" b="0" i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１）ブルーのセルに必要事項を入力してください。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２）このシートで入力したデータは、各シートに反映されます。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137160</xdr:rowOff>
        </xdr:from>
        <xdr:to>
          <xdr:col>26</xdr:col>
          <xdr:colOff>373380</xdr:colOff>
          <xdr:row>16</xdr:row>
          <xdr:rowOff>121920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E9A164A4-AD58-AD32-6C9E-8A04EC13D8A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リスト!$AG$8:$AL$12" spid="_x0000_s619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0" y="2255520"/>
              <a:ext cx="6126480" cy="1143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28</xdr:col>
      <xdr:colOff>0</xdr:colOff>
      <xdr:row>1</xdr:row>
      <xdr:rowOff>0</xdr:rowOff>
    </xdr:from>
    <xdr:to>
      <xdr:col>62</xdr:col>
      <xdr:colOff>68580</xdr:colOff>
      <xdr:row>10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BA7D31C-180A-4C74-BDE5-345AE74BCFCC}"/>
            </a:ext>
          </a:extLst>
        </xdr:cNvPr>
        <xdr:cNvSpPr txBox="1"/>
      </xdr:nvSpPr>
      <xdr:spPr>
        <a:xfrm>
          <a:off x="6850380" y="266700"/>
          <a:ext cx="6484620" cy="1645920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入力上の注意</a:t>
          </a:r>
          <a:endParaRPr kumimoji="1" lang="en-US" altLang="ja-JP" sz="11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１）シート「基本入力」に入力された「申込責任者」以降のデータが反映されます。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２）参加料は、自動計算されます。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３）性別、所属は、名前（性）を入力すると自動表示します。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４）生年月日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or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学年は、中学生・高校生は、学年を入力してください。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５）種目は、▼マークをクリックして、選択してください。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６）フリガナは、名前（性・名）を入力すると、</a:t>
          </a:r>
          <a:r>
            <a:rPr kumimoji="1" lang="ja-JP" altLang="en-US" sz="1000" u="none">
              <a:latin typeface="ＭＳ Ｐ明朝" panose="02020600040205080304" pitchFamily="18" charset="-128"/>
              <a:ea typeface="ＭＳ Ｐ明朝" panose="02020600040205080304" pitchFamily="18" charset="-128"/>
            </a:rPr>
            <a:t>自動表示します。</a:t>
          </a:r>
          <a:r>
            <a:rPr kumimoji="1" lang="ja-JP" altLang="en-US" sz="1000" b="1" i="1" u="sng">
              <a:latin typeface="ＭＳ Ｐ明朝" panose="02020600040205080304" pitchFamily="18" charset="-128"/>
              <a:ea typeface="ＭＳ Ｐ明朝" panose="02020600040205080304" pitchFamily="18" charset="-128"/>
            </a:rPr>
            <a:t>正しく表示されない場合は、関数が入っていますが、</a:t>
          </a:r>
          <a:endParaRPr kumimoji="1" lang="en-US" altLang="ja-JP" sz="1000" b="1" i="1" u="sng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1" i="1" u="sng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</a:t>
          </a:r>
          <a:r>
            <a:rPr kumimoji="1" lang="ja-JP" altLang="en-US" sz="1000" b="1" i="1" u="sng">
              <a:latin typeface="ＭＳ Ｐ明朝" panose="02020600040205080304" pitchFamily="18" charset="-128"/>
              <a:ea typeface="ＭＳ Ｐ明朝" panose="02020600040205080304" pitchFamily="18" charset="-128"/>
            </a:rPr>
            <a:t>上書き訂正をしてください。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137160</xdr:rowOff>
        </xdr:from>
        <xdr:to>
          <xdr:col>26</xdr:col>
          <xdr:colOff>373380</xdr:colOff>
          <xdr:row>16</xdr:row>
          <xdr:rowOff>121920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F4EDFA7-248B-43A4-B1F6-376AF2D41A6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リスト!$AG$8:$AL$12" spid="_x0000_s72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0" y="2255520"/>
              <a:ext cx="6126480" cy="1143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28</xdr:col>
      <xdr:colOff>0</xdr:colOff>
      <xdr:row>1</xdr:row>
      <xdr:rowOff>0</xdr:rowOff>
    </xdr:from>
    <xdr:to>
      <xdr:col>46</xdr:col>
      <xdr:colOff>53340</xdr:colOff>
      <xdr:row>10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A84F44E-13CB-4975-B528-637504F1E4B0}"/>
            </a:ext>
          </a:extLst>
        </xdr:cNvPr>
        <xdr:cNvSpPr txBox="1"/>
      </xdr:nvSpPr>
      <xdr:spPr>
        <a:xfrm>
          <a:off x="6850380" y="266700"/>
          <a:ext cx="6484620" cy="1645920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入力上の注意</a:t>
          </a:r>
          <a:endParaRPr kumimoji="1" lang="en-US" altLang="ja-JP" sz="11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１）シート「基本入力」に入力された「申込責任者」以降のデータが反映されます。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２）参加料は、自動計算されます。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３）性別、所属は、名前（性）を入力すると自動表示します。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４）生年月日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or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学年は、中学生・高校生は、学年を入力してください。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５）種目は、▼マークをクリックして、選択してください。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６）フリガナは、名前（性・名）を入力すると、</a:t>
          </a:r>
          <a:r>
            <a:rPr kumimoji="1" lang="ja-JP" altLang="en-US" sz="1000" u="none">
              <a:latin typeface="ＭＳ Ｐ明朝" panose="02020600040205080304" pitchFamily="18" charset="-128"/>
              <a:ea typeface="ＭＳ Ｐ明朝" panose="02020600040205080304" pitchFamily="18" charset="-128"/>
            </a:rPr>
            <a:t>自動表示します。</a:t>
          </a:r>
          <a:r>
            <a:rPr kumimoji="1" lang="ja-JP" altLang="en-US" sz="1000" b="1" i="1" u="sng">
              <a:latin typeface="ＭＳ Ｐ明朝" panose="02020600040205080304" pitchFamily="18" charset="-128"/>
              <a:ea typeface="ＭＳ Ｐ明朝" panose="02020600040205080304" pitchFamily="18" charset="-128"/>
            </a:rPr>
            <a:t>正しく表示されない場合は、関数が入っていますが、</a:t>
          </a:r>
          <a:endParaRPr kumimoji="1" lang="en-US" altLang="ja-JP" sz="1000" b="1" i="1" u="sng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00" b="1" i="1" u="sng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</a:t>
          </a:r>
          <a:r>
            <a:rPr kumimoji="1" lang="ja-JP" altLang="en-US" sz="1000" b="1" i="1" u="sng">
              <a:latin typeface="ＭＳ Ｐ明朝" panose="02020600040205080304" pitchFamily="18" charset="-128"/>
              <a:ea typeface="ＭＳ Ｐ明朝" panose="02020600040205080304" pitchFamily="18" charset="-128"/>
            </a:rPr>
            <a:t>上書き訂正をしてください。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zu_godzilla_0316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2"/>
  <sheetViews>
    <sheetView showGridLines="0" tabSelected="1" workbookViewId="0">
      <selection activeCell="R21" sqref="R21"/>
    </sheetView>
  </sheetViews>
  <sheetFormatPr defaultRowHeight="13.2"/>
  <cols>
    <col min="1" max="1" width="4.77734375" customWidth="1"/>
    <col min="2" max="2" width="1.33203125" customWidth="1"/>
    <col min="3" max="3" width="3.33203125" customWidth="1"/>
    <col min="4" max="7" width="12.33203125" customWidth="1"/>
    <col min="8" max="8" width="2.109375" customWidth="1"/>
    <col min="9" max="9" width="1.21875" customWidth="1"/>
    <col min="11" max="11" width="4.33203125" customWidth="1"/>
    <col min="12" max="12" width="18.44140625" customWidth="1"/>
    <col min="13" max="13" width="32.88671875" customWidth="1"/>
  </cols>
  <sheetData>
    <row r="2" spans="2:13" ht="32.25" customHeight="1"/>
    <row r="3" spans="2:13" ht="18.75" customHeight="1">
      <c r="L3" s="16" t="s">
        <v>84</v>
      </c>
    </row>
    <row r="4" spans="2:13" ht="7.5" customHeight="1">
      <c r="B4" s="12"/>
      <c r="C4" s="12"/>
      <c r="D4" s="12"/>
      <c r="E4" s="12"/>
      <c r="F4" s="12"/>
      <c r="G4" s="12"/>
      <c r="H4" s="12"/>
      <c r="I4" s="12"/>
    </row>
    <row r="5" spans="2:13">
      <c r="B5" s="12"/>
      <c r="C5" s="7">
        <v>0</v>
      </c>
      <c r="D5" t="s">
        <v>15</v>
      </c>
      <c r="I5" s="12"/>
      <c r="L5" s="16" t="s">
        <v>32</v>
      </c>
    </row>
    <row r="6" spans="2:13" ht="6.75" customHeight="1" thickBot="1">
      <c r="B6" s="12"/>
      <c r="C6" s="7"/>
      <c r="I6" s="12"/>
    </row>
    <row r="7" spans="2:13" ht="21.75" customHeight="1" thickBot="1">
      <c r="B7" s="12"/>
      <c r="C7" s="7"/>
      <c r="D7" s="77"/>
      <c r="E7" s="78"/>
      <c r="F7" s="78"/>
      <c r="G7" s="79"/>
      <c r="I7" s="12"/>
      <c r="L7" s="15" t="s">
        <v>31</v>
      </c>
      <c r="M7" s="17" t="s">
        <v>30</v>
      </c>
    </row>
    <row r="8" spans="2:13" ht="6.75" customHeight="1">
      <c r="B8" s="12"/>
      <c r="C8" s="7"/>
      <c r="I8" s="12"/>
    </row>
    <row r="9" spans="2:13">
      <c r="B9" s="12"/>
      <c r="C9" s="7">
        <v>1</v>
      </c>
      <c r="D9" t="s">
        <v>13</v>
      </c>
      <c r="I9" s="12"/>
    </row>
    <row r="10" spans="2:13" ht="6.75" customHeight="1" thickBot="1">
      <c r="B10" s="12"/>
      <c r="C10" s="7"/>
      <c r="I10" s="12"/>
    </row>
    <row r="11" spans="2:13" ht="21.75" customHeight="1" thickBot="1">
      <c r="B11" s="12"/>
      <c r="C11" s="7"/>
      <c r="D11" s="80"/>
      <c r="E11" s="72"/>
      <c r="F11" s="72"/>
      <c r="G11" s="73"/>
      <c r="I11" s="12"/>
    </row>
    <row r="12" spans="2:13" ht="6.75" customHeight="1">
      <c r="B12" s="12"/>
      <c r="C12" s="7"/>
      <c r="I12" s="12"/>
    </row>
    <row r="13" spans="2:13">
      <c r="B13" s="12"/>
      <c r="C13" s="7">
        <v>2</v>
      </c>
      <c r="D13" t="s">
        <v>17</v>
      </c>
      <c r="I13" s="12"/>
    </row>
    <row r="14" spans="2:13" ht="6.75" customHeight="1" thickBot="1">
      <c r="B14" s="12"/>
      <c r="C14" s="7"/>
      <c r="I14" s="12"/>
    </row>
    <row r="15" spans="2:13" ht="21.75" customHeight="1" thickBot="1">
      <c r="B15" s="12"/>
      <c r="C15" s="7"/>
      <c r="D15" s="80"/>
      <c r="E15" s="72"/>
      <c r="F15" s="72"/>
      <c r="G15" s="73"/>
      <c r="I15" s="12"/>
    </row>
    <row r="16" spans="2:13" ht="6.75" customHeight="1">
      <c r="B16" s="12"/>
      <c r="C16" s="7"/>
      <c r="I16" s="12"/>
    </row>
    <row r="17" spans="2:9">
      <c r="B17" s="12"/>
      <c r="C17" s="7">
        <v>3</v>
      </c>
      <c r="D17" t="s">
        <v>12</v>
      </c>
      <c r="I17" s="12"/>
    </row>
    <row r="18" spans="2:9" ht="6.75" customHeight="1" thickBot="1">
      <c r="B18" s="12"/>
      <c r="C18" s="7"/>
      <c r="I18" s="12"/>
    </row>
    <row r="19" spans="2:9" ht="21.75" customHeight="1" thickBot="1">
      <c r="B19" s="12"/>
      <c r="C19" s="7"/>
      <c r="D19" s="81"/>
      <c r="E19" s="82"/>
      <c r="F19" s="82"/>
      <c r="G19" s="83"/>
      <c r="I19" s="12"/>
    </row>
    <row r="20" spans="2:9" ht="6.75" customHeight="1">
      <c r="B20" s="12"/>
      <c r="C20" s="7"/>
      <c r="I20" s="12"/>
    </row>
    <row r="21" spans="2:9">
      <c r="B21" s="12"/>
      <c r="C21" s="7">
        <v>4</v>
      </c>
      <c r="D21" t="s">
        <v>11</v>
      </c>
      <c r="I21" s="12"/>
    </row>
    <row r="22" spans="2:9" ht="6.75" customHeight="1" thickBot="1">
      <c r="B22" s="12"/>
      <c r="C22" s="7"/>
      <c r="I22" s="12"/>
    </row>
    <row r="23" spans="2:9" ht="21.75" customHeight="1" thickBot="1">
      <c r="B23" s="12"/>
      <c r="C23" s="7"/>
      <c r="D23" s="80"/>
      <c r="E23" s="72"/>
      <c r="F23" s="72"/>
      <c r="G23" s="73"/>
      <c r="I23" s="12"/>
    </row>
    <row r="24" spans="2:9">
      <c r="B24" s="12"/>
      <c r="C24" s="7">
        <v>5</v>
      </c>
      <c r="D24" t="s">
        <v>14</v>
      </c>
      <c r="I24" s="12"/>
    </row>
    <row r="25" spans="2:9" ht="6.75" customHeight="1" thickBot="1">
      <c r="B25" s="12"/>
      <c r="C25" s="7"/>
      <c r="I25" s="12"/>
    </row>
    <row r="26" spans="2:9" ht="21.75" customHeight="1" thickBot="1">
      <c r="B26" s="12"/>
      <c r="C26" s="7"/>
      <c r="D26" s="74"/>
      <c r="E26" s="75"/>
      <c r="F26" s="75"/>
      <c r="G26" s="76"/>
      <c r="I26" s="12"/>
    </row>
    <row r="27" spans="2:9" ht="6.75" customHeight="1">
      <c r="B27" s="12"/>
      <c r="C27" s="7"/>
      <c r="I27" s="12"/>
    </row>
    <row r="28" spans="2:9">
      <c r="B28" s="12"/>
      <c r="C28" s="7">
        <v>6</v>
      </c>
      <c r="D28" t="s">
        <v>10</v>
      </c>
      <c r="I28" s="12"/>
    </row>
    <row r="29" spans="2:9" ht="6.75" customHeight="1" thickBot="1">
      <c r="B29" s="12"/>
      <c r="I29" s="12"/>
    </row>
    <row r="30" spans="2:9" ht="21.75" customHeight="1" thickBot="1">
      <c r="B30" s="12"/>
      <c r="D30" s="71"/>
      <c r="E30" s="72"/>
      <c r="F30" s="72"/>
      <c r="G30" s="73"/>
      <c r="I30" s="12"/>
    </row>
    <row r="31" spans="2:9" ht="6.75" customHeight="1">
      <c r="B31" s="12"/>
      <c r="I31" s="12"/>
    </row>
    <row r="32" spans="2:9" ht="7.5" customHeight="1">
      <c r="B32" s="12"/>
      <c r="C32" s="12"/>
      <c r="D32" s="12"/>
      <c r="E32" s="12"/>
      <c r="F32" s="12"/>
      <c r="G32" s="12"/>
      <c r="H32" s="12"/>
      <c r="I32" s="12"/>
    </row>
  </sheetData>
  <sheetProtection algorithmName="SHA-512" hashValue="MLnHMG78Zrqzyrq/jubYUTArakPyGsONzl7cavnR+XhtRN2JcxO6QRvJ7oATpxO3jvafytog9VPLHVLFgBX3KA==" saltValue="wfHr5+7IFUOG7jVCsvxlKg==" spinCount="100000" sheet="1" objects="1" scenarios="1"/>
  <mergeCells count="7">
    <mergeCell ref="D30:G30"/>
    <mergeCell ref="D26:G26"/>
    <mergeCell ref="D7:G7"/>
    <mergeCell ref="D11:G11"/>
    <mergeCell ref="D19:G19"/>
    <mergeCell ref="D23:G23"/>
    <mergeCell ref="D15:G15"/>
  </mergeCells>
  <phoneticPr fontId="3"/>
  <dataValidations xWindow="1005" yWindow="580" count="2">
    <dataValidation allowBlank="1" showInputMessage="1" showErrorMessage="1" promptTitle="申込年月日" prompt="２０１７年７月１０日　→　７／１０　で表示されます" sqref="D7:G7" xr:uid="{00000000-0002-0000-0000-000000000000}"/>
    <dataValidation allowBlank="1" showInputMessage="1" showErrorMessage="1" promptTitle="連絡先電話番号" prompt="ハイフンを入れて入力してください_x000a_090-1234-5678" sqref="D26:G26" xr:uid="{00000000-0002-0000-0000-000001000000}"/>
  </dataValidations>
  <hyperlinks>
    <hyperlink ref="M7" r:id="rId1" xr:uid="{CBE58599-BABB-4F5C-A04A-0952B890C423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E1DD3-089F-457C-809E-52FB58ED5D99}">
  <dimension ref="A1:AD110"/>
  <sheetViews>
    <sheetView showGridLines="0" zoomScaleNormal="100" workbookViewId="0">
      <selection activeCell="AZ15" sqref="AZ15"/>
    </sheetView>
  </sheetViews>
  <sheetFormatPr defaultColWidth="8.88671875" defaultRowHeight="13.2"/>
  <cols>
    <col min="1" max="1" width="3.77734375" style="19" customWidth="1"/>
    <col min="2" max="21" width="2" style="19" customWidth="1"/>
    <col min="22" max="22" width="8.44140625" style="19" customWidth="1"/>
    <col min="23" max="23" width="4.21875" style="19" customWidth="1"/>
    <col min="24" max="24" width="14.6640625" style="19" customWidth="1"/>
    <col min="25" max="27" width="7.77734375" style="19" customWidth="1"/>
    <col min="28" max="28" width="5.44140625" style="19" customWidth="1"/>
    <col min="29" max="29" width="10.21875" style="19" customWidth="1"/>
    <col min="30" max="30" width="5.21875" customWidth="1"/>
    <col min="31" max="31" width="2.33203125" customWidth="1"/>
    <col min="32" max="98" width="2.44140625" customWidth="1"/>
  </cols>
  <sheetData>
    <row r="1" spans="1:29" ht="21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28"/>
      <c r="AC1" s="28"/>
    </row>
    <row r="2" spans="1:29" ht="12.6" customHeight="1"/>
    <row r="3" spans="1:29" ht="16.2" customHeight="1">
      <c r="A3" s="2"/>
      <c r="B3" s="2" t="s">
        <v>6</v>
      </c>
      <c r="C3" s="2"/>
      <c r="D3" s="2"/>
      <c r="E3" s="5"/>
      <c r="F3" s="5"/>
      <c r="G3" s="2"/>
      <c r="H3" s="2"/>
      <c r="I3" s="4"/>
      <c r="J3" s="3"/>
      <c r="K3" s="1"/>
      <c r="L3" s="8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ht="10.8" customHeight="1">
      <c r="A4" s="4"/>
      <c r="B4" s="4"/>
      <c r="C4" s="4"/>
      <c r="D4" s="4"/>
      <c r="E4" s="6"/>
      <c r="F4" s="6"/>
      <c r="G4" s="4"/>
      <c r="H4" s="4"/>
      <c r="I4" s="4"/>
      <c r="J4" s="4"/>
      <c r="K4" s="1"/>
      <c r="L4" s="8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16.2" customHeight="1">
      <c r="A5" s="4"/>
      <c r="B5" s="2" t="s">
        <v>18</v>
      </c>
      <c r="C5" s="4"/>
      <c r="D5" s="4"/>
      <c r="E5" s="6"/>
      <c r="F5" s="6"/>
      <c r="G5" s="4"/>
      <c r="H5" s="4"/>
      <c r="I5" s="4"/>
      <c r="J5" s="4"/>
      <c r="K5" s="1"/>
      <c r="L5" s="8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9" customHeight="1">
      <c r="A6" s="2"/>
      <c r="B6" s="4"/>
      <c r="C6" s="2"/>
      <c r="D6" s="2"/>
      <c r="E6" s="5"/>
      <c r="F6" s="5"/>
      <c r="G6" s="2"/>
      <c r="H6" s="2"/>
      <c r="I6" s="2"/>
      <c r="J6" s="2"/>
      <c r="K6" s="1"/>
      <c r="L6" s="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16.2" customHeight="1">
      <c r="A7" s="2"/>
      <c r="B7" s="101" t="s">
        <v>3</v>
      </c>
      <c r="C7" s="101"/>
      <c r="D7" s="101"/>
      <c r="E7" s="101"/>
      <c r="F7" s="101"/>
      <c r="G7" s="101"/>
      <c r="H7" s="101" t="s">
        <v>7</v>
      </c>
      <c r="I7" s="101"/>
      <c r="J7" s="101"/>
      <c r="K7" s="101"/>
      <c r="L7" s="101"/>
      <c r="M7" s="101"/>
      <c r="N7" s="93">
        <f>IF(AD21="","",SUM(AD21,女子申込書!AD21))</f>
        <v>0</v>
      </c>
      <c r="O7" s="93"/>
      <c r="P7" s="93"/>
      <c r="Q7" s="93"/>
      <c r="R7" s="93"/>
      <c r="S7" s="93"/>
      <c r="T7" s="93"/>
    </row>
    <row r="8" spans="1:29" ht="16.2" customHeight="1">
      <c r="A8" s="2"/>
      <c r="B8" s="101"/>
      <c r="C8" s="101"/>
      <c r="D8" s="101"/>
      <c r="E8" s="101"/>
      <c r="F8" s="101"/>
      <c r="G8" s="101"/>
      <c r="H8" s="101" t="s">
        <v>8</v>
      </c>
      <c r="I8" s="101"/>
      <c r="J8" s="101"/>
      <c r="K8" s="101"/>
      <c r="L8" s="101"/>
      <c r="M8" s="101"/>
      <c r="N8" s="93">
        <f>IF(N7="","",N7*400)</f>
        <v>0</v>
      </c>
      <c r="O8" s="93"/>
      <c r="P8" s="93"/>
      <c r="Q8" s="93"/>
      <c r="R8" s="93"/>
      <c r="S8" s="93"/>
      <c r="T8" s="93"/>
    </row>
    <row r="9" spans="1:29" ht="16.2" customHeight="1">
      <c r="A9" s="4"/>
      <c r="B9" s="101" t="s">
        <v>5</v>
      </c>
      <c r="C9" s="101"/>
      <c r="D9" s="101"/>
      <c r="E9" s="101"/>
      <c r="F9" s="101"/>
      <c r="G9" s="101"/>
      <c r="H9" s="101" t="s">
        <v>7</v>
      </c>
      <c r="I9" s="101"/>
      <c r="J9" s="101"/>
      <c r="K9" s="101"/>
      <c r="L9" s="101"/>
      <c r="M9" s="101"/>
      <c r="N9" s="93">
        <f>IF(AD22="","",SUM(AD22,女子申込書!AD22))</f>
        <v>0</v>
      </c>
      <c r="O9" s="93"/>
      <c r="P9" s="93"/>
      <c r="Q9" s="93"/>
      <c r="R9" s="93"/>
      <c r="S9" s="93"/>
      <c r="T9" s="93"/>
    </row>
    <row r="10" spans="1:29" ht="16.2" customHeight="1">
      <c r="A10" s="4"/>
      <c r="B10" s="101"/>
      <c r="C10" s="101"/>
      <c r="D10" s="101"/>
      <c r="E10" s="101"/>
      <c r="F10" s="101"/>
      <c r="G10" s="101"/>
      <c r="H10" s="92" t="s">
        <v>8</v>
      </c>
      <c r="I10" s="92"/>
      <c r="J10" s="92"/>
      <c r="K10" s="92"/>
      <c r="L10" s="92"/>
      <c r="M10" s="92"/>
      <c r="N10" s="94">
        <f>IF(N9="","",N9*600)</f>
        <v>0</v>
      </c>
      <c r="O10" s="94"/>
      <c r="P10" s="94"/>
      <c r="Q10" s="94"/>
      <c r="R10" s="94"/>
      <c r="S10" s="94"/>
      <c r="T10" s="94"/>
    </row>
    <row r="11" spans="1:29" ht="16.2" customHeight="1">
      <c r="A11" s="4"/>
      <c r="B11" s="92" t="s">
        <v>9</v>
      </c>
      <c r="C11" s="92"/>
      <c r="D11" s="92"/>
      <c r="E11" s="92"/>
      <c r="F11" s="92"/>
      <c r="G11" s="92"/>
      <c r="H11" s="94">
        <f>IF(AND(N8="",N9=""),"",SUM(N8,N10))</f>
        <v>0</v>
      </c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9" ht="26.4" customHeight="1"/>
    <row r="13" spans="1:29" ht="16.2" customHeight="1"/>
    <row r="14" spans="1:29" ht="16.2" customHeight="1"/>
    <row r="15" spans="1:29" ht="16.2" customHeight="1"/>
    <row r="16" spans="1:29" ht="16.2" customHeight="1"/>
    <row r="17" spans="1:30" ht="16.2" customHeight="1"/>
    <row r="18" spans="1:30" ht="16.8" customHeight="1">
      <c r="A18" s="84" t="s">
        <v>78</v>
      </c>
      <c r="B18" s="84" t="s">
        <v>1</v>
      </c>
      <c r="C18" s="84"/>
      <c r="D18" s="84"/>
      <c r="E18" s="84"/>
      <c r="F18" s="86" t="s">
        <v>60</v>
      </c>
      <c r="G18" s="86"/>
      <c r="H18" s="86"/>
      <c r="I18" s="86"/>
      <c r="J18" s="86"/>
      <c r="K18" s="86"/>
      <c r="L18" s="86"/>
      <c r="M18" s="86"/>
      <c r="N18" s="86" t="s">
        <v>79</v>
      </c>
      <c r="O18" s="86"/>
      <c r="P18" s="86"/>
      <c r="Q18" s="86"/>
      <c r="R18" s="86"/>
      <c r="S18" s="86"/>
      <c r="T18" s="86"/>
      <c r="U18" s="86"/>
      <c r="V18" s="85" t="s">
        <v>63</v>
      </c>
      <c r="W18" s="86" t="s">
        <v>64</v>
      </c>
      <c r="X18" s="86" t="s">
        <v>65</v>
      </c>
      <c r="Y18" s="95" t="s">
        <v>2</v>
      </c>
      <c r="Z18" s="96"/>
      <c r="AA18" s="99" t="s">
        <v>66</v>
      </c>
    </row>
    <row r="19" spans="1:30" ht="16.8" customHeight="1">
      <c r="A19" s="84"/>
      <c r="B19" s="84"/>
      <c r="C19" s="84"/>
      <c r="D19" s="84"/>
      <c r="E19" s="84"/>
      <c r="F19" s="86" t="s">
        <v>61</v>
      </c>
      <c r="G19" s="86"/>
      <c r="H19" s="86"/>
      <c r="I19" s="86"/>
      <c r="J19" s="86" t="s">
        <v>62</v>
      </c>
      <c r="K19" s="86"/>
      <c r="L19" s="86"/>
      <c r="M19" s="86"/>
      <c r="N19" s="86" t="s">
        <v>61</v>
      </c>
      <c r="O19" s="86"/>
      <c r="P19" s="86"/>
      <c r="Q19" s="86"/>
      <c r="R19" s="86" t="s">
        <v>62</v>
      </c>
      <c r="S19" s="86"/>
      <c r="T19" s="86"/>
      <c r="U19" s="86"/>
      <c r="V19" s="85"/>
      <c r="W19" s="86"/>
      <c r="X19" s="86"/>
      <c r="Y19" s="97"/>
      <c r="Z19" s="98"/>
      <c r="AA19" s="100"/>
    </row>
    <row r="20" spans="1:30" ht="15.6" customHeight="1">
      <c r="A20" s="22" t="s">
        <v>67</v>
      </c>
      <c r="B20" s="89">
        <v>1234</v>
      </c>
      <c r="C20" s="89"/>
      <c r="D20" s="89"/>
      <c r="E20" s="89"/>
      <c r="F20" s="90" t="s">
        <v>68</v>
      </c>
      <c r="G20" s="90"/>
      <c r="H20" s="90"/>
      <c r="I20" s="90"/>
      <c r="J20" s="90" t="s">
        <v>69</v>
      </c>
      <c r="K20" s="90"/>
      <c r="L20" s="90"/>
      <c r="M20" s="90"/>
      <c r="N20" s="90" t="s">
        <v>70</v>
      </c>
      <c r="O20" s="90"/>
      <c r="P20" s="90"/>
      <c r="Q20" s="90"/>
      <c r="R20" s="90" t="s">
        <v>71</v>
      </c>
      <c r="S20" s="90"/>
      <c r="T20" s="90"/>
      <c r="U20" s="90"/>
      <c r="V20" s="23" t="s">
        <v>88</v>
      </c>
      <c r="W20" s="24" t="s">
        <v>72</v>
      </c>
      <c r="X20" s="25" t="s">
        <v>33</v>
      </c>
      <c r="Y20" s="27" t="s">
        <v>5</v>
      </c>
      <c r="Z20" s="26">
        <v>1500</v>
      </c>
      <c r="AA20" s="66" t="s">
        <v>86</v>
      </c>
      <c r="AB20" s="19" t="s">
        <v>73</v>
      </c>
    </row>
    <row r="21" spans="1:30" ht="15.6" customHeight="1">
      <c r="A21" s="21">
        <v>1</v>
      </c>
      <c r="B21" s="87"/>
      <c r="C21" s="87"/>
      <c r="D21" s="87"/>
      <c r="E21" s="87"/>
      <c r="F21" s="91"/>
      <c r="G21" s="91"/>
      <c r="H21" s="91"/>
      <c r="I21" s="91"/>
      <c r="J21" s="91"/>
      <c r="K21" s="91"/>
      <c r="L21" s="91"/>
      <c r="M21" s="91"/>
      <c r="N21" s="88" t="str">
        <f t="shared" ref="N21" si="0">PHONETIC(F21)</f>
        <v/>
      </c>
      <c r="O21" s="88"/>
      <c r="P21" s="88"/>
      <c r="Q21" s="88"/>
      <c r="R21" s="88" t="str">
        <f t="shared" ref="R21" si="1">PHONETIC(J21)</f>
        <v/>
      </c>
      <c r="S21" s="88"/>
      <c r="T21" s="88"/>
      <c r="U21" s="88"/>
      <c r="V21" s="67"/>
      <c r="W21" s="33" t="str">
        <f>IF(F21="","","男")</f>
        <v/>
      </c>
      <c r="X21" s="34" t="str">
        <f>IF(F21="","",IF(基本入力!$D$15="","",基本入力!$D$15))</f>
        <v/>
      </c>
      <c r="Y21" s="29"/>
      <c r="Z21" s="30"/>
      <c r="AA21" s="31"/>
      <c r="AB21" s="19" t="s">
        <v>73</v>
      </c>
      <c r="AC21" s="20" t="s">
        <v>3</v>
      </c>
      <c r="AD21">
        <f>COUNTIF($Y$21:$Y$110,AC21)</f>
        <v>0</v>
      </c>
    </row>
    <row r="22" spans="1:30" ht="15.6" customHeight="1">
      <c r="A22" s="21">
        <v>2</v>
      </c>
      <c r="B22" s="87"/>
      <c r="C22" s="87"/>
      <c r="D22" s="87"/>
      <c r="E22" s="87"/>
      <c r="F22" s="91"/>
      <c r="G22" s="91"/>
      <c r="H22" s="91"/>
      <c r="I22" s="91"/>
      <c r="J22" s="91"/>
      <c r="K22" s="91"/>
      <c r="L22" s="91"/>
      <c r="M22" s="91"/>
      <c r="N22" s="88" t="str">
        <f t="shared" ref="N22:N85" si="2">PHONETIC(F22)</f>
        <v/>
      </c>
      <c r="O22" s="88"/>
      <c r="P22" s="88"/>
      <c r="Q22" s="88"/>
      <c r="R22" s="88" t="str">
        <f t="shared" ref="R22:R85" si="3">PHONETIC(J22)</f>
        <v/>
      </c>
      <c r="S22" s="88"/>
      <c r="T22" s="88"/>
      <c r="U22" s="88"/>
      <c r="V22" s="67"/>
      <c r="W22" s="33" t="str">
        <f t="shared" ref="W22:W85" si="4">IF(F22="","","男")</f>
        <v/>
      </c>
      <c r="X22" s="34" t="str">
        <f>IF(F22="","",IF(基本入力!$D$15="","",基本入力!$D$15))</f>
        <v/>
      </c>
      <c r="Y22" s="29"/>
      <c r="Z22" s="30"/>
      <c r="AA22" s="31"/>
      <c r="AB22" s="19" t="s">
        <v>73</v>
      </c>
      <c r="AC22" s="20" t="s">
        <v>5</v>
      </c>
      <c r="AD22">
        <f>COUNTIF($Y$21:$Y$110,AC22)</f>
        <v>0</v>
      </c>
    </row>
    <row r="23" spans="1:30" ht="15.6" customHeight="1">
      <c r="A23" s="21">
        <v>3</v>
      </c>
      <c r="B23" s="87"/>
      <c r="C23" s="87"/>
      <c r="D23" s="87"/>
      <c r="E23" s="87"/>
      <c r="F23" s="91"/>
      <c r="G23" s="91"/>
      <c r="H23" s="91"/>
      <c r="I23" s="91"/>
      <c r="J23" s="91"/>
      <c r="K23" s="91"/>
      <c r="L23" s="91"/>
      <c r="M23" s="91"/>
      <c r="N23" s="88" t="str">
        <f t="shared" si="2"/>
        <v/>
      </c>
      <c r="O23" s="88"/>
      <c r="P23" s="88"/>
      <c r="Q23" s="88"/>
      <c r="R23" s="88" t="str">
        <f t="shared" si="3"/>
        <v/>
      </c>
      <c r="S23" s="88"/>
      <c r="T23" s="88"/>
      <c r="U23" s="88"/>
      <c r="V23" s="67"/>
      <c r="W23" s="33" t="str">
        <f t="shared" si="4"/>
        <v/>
      </c>
      <c r="X23" s="34" t="str">
        <f>IF(F23="","",IF(基本入力!$D$15="","",基本入力!$D$15))</f>
        <v/>
      </c>
      <c r="Y23" s="29"/>
      <c r="Z23" s="30"/>
      <c r="AA23" s="31"/>
      <c r="AB23" s="19" t="s">
        <v>73</v>
      </c>
    </row>
    <row r="24" spans="1:30" ht="15.6" customHeight="1">
      <c r="A24" s="21">
        <v>4</v>
      </c>
      <c r="B24" s="87"/>
      <c r="C24" s="87"/>
      <c r="D24" s="87"/>
      <c r="E24" s="87"/>
      <c r="F24" s="91"/>
      <c r="G24" s="91"/>
      <c r="H24" s="91"/>
      <c r="I24" s="91"/>
      <c r="J24" s="91"/>
      <c r="K24" s="91"/>
      <c r="L24" s="91"/>
      <c r="M24" s="91"/>
      <c r="N24" s="88" t="str">
        <f t="shared" si="2"/>
        <v/>
      </c>
      <c r="O24" s="88"/>
      <c r="P24" s="88"/>
      <c r="Q24" s="88"/>
      <c r="R24" s="88" t="str">
        <f t="shared" si="3"/>
        <v/>
      </c>
      <c r="S24" s="88"/>
      <c r="T24" s="88"/>
      <c r="U24" s="88"/>
      <c r="V24" s="67"/>
      <c r="W24" s="33" t="str">
        <f t="shared" si="4"/>
        <v/>
      </c>
      <c r="X24" s="34" t="str">
        <f>IF(F24="","",IF(基本入力!$D$15="","",基本入力!$D$15))</f>
        <v/>
      </c>
      <c r="Y24" s="29"/>
      <c r="Z24" s="30"/>
      <c r="AA24" s="31"/>
      <c r="AB24" s="19" t="s">
        <v>73</v>
      </c>
    </row>
    <row r="25" spans="1:30" ht="15.6" customHeight="1">
      <c r="A25" s="21">
        <v>5</v>
      </c>
      <c r="B25" s="87"/>
      <c r="C25" s="87"/>
      <c r="D25" s="87"/>
      <c r="E25" s="87"/>
      <c r="F25" s="91"/>
      <c r="G25" s="91"/>
      <c r="H25" s="91"/>
      <c r="I25" s="91"/>
      <c r="J25" s="91"/>
      <c r="K25" s="91"/>
      <c r="L25" s="91"/>
      <c r="M25" s="91"/>
      <c r="N25" s="88" t="str">
        <f t="shared" si="2"/>
        <v/>
      </c>
      <c r="O25" s="88"/>
      <c r="P25" s="88"/>
      <c r="Q25" s="88"/>
      <c r="R25" s="88" t="str">
        <f t="shared" si="3"/>
        <v/>
      </c>
      <c r="S25" s="88"/>
      <c r="T25" s="88"/>
      <c r="U25" s="88"/>
      <c r="V25" s="67"/>
      <c r="W25" s="33" t="str">
        <f t="shared" si="4"/>
        <v/>
      </c>
      <c r="X25" s="34" t="str">
        <f>IF(F25="","",IF(基本入力!$D$15="","",基本入力!$D$15))</f>
        <v/>
      </c>
      <c r="Y25" s="29"/>
      <c r="Z25" s="30"/>
      <c r="AA25" s="31"/>
      <c r="AB25" s="19" t="s">
        <v>73</v>
      </c>
    </row>
    <row r="26" spans="1:30" ht="15.6" customHeight="1">
      <c r="A26" s="21">
        <v>6</v>
      </c>
      <c r="B26" s="87"/>
      <c r="C26" s="87"/>
      <c r="D26" s="87"/>
      <c r="E26" s="87"/>
      <c r="F26" s="91"/>
      <c r="G26" s="91"/>
      <c r="H26" s="91"/>
      <c r="I26" s="91"/>
      <c r="J26" s="91"/>
      <c r="K26" s="91"/>
      <c r="L26" s="91"/>
      <c r="M26" s="91"/>
      <c r="N26" s="88" t="str">
        <f t="shared" si="2"/>
        <v/>
      </c>
      <c r="O26" s="88"/>
      <c r="P26" s="88"/>
      <c r="Q26" s="88"/>
      <c r="R26" s="88" t="str">
        <f t="shared" si="3"/>
        <v/>
      </c>
      <c r="S26" s="88"/>
      <c r="T26" s="88"/>
      <c r="U26" s="88"/>
      <c r="V26" s="67"/>
      <c r="W26" s="33" t="str">
        <f t="shared" si="4"/>
        <v/>
      </c>
      <c r="X26" s="34" t="str">
        <f>IF(F26="","",IF(基本入力!$D$15="","",基本入力!$D$15))</f>
        <v/>
      </c>
      <c r="Y26" s="29"/>
      <c r="Z26" s="30"/>
      <c r="AA26" s="31"/>
      <c r="AB26" s="19" t="s">
        <v>73</v>
      </c>
    </row>
    <row r="27" spans="1:30" ht="15.6" customHeight="1">
      <c r="A27" s="21">
        <v>7</v>
      </c>
      <c r="B27" s="87"/>
      <c r="C27" s="87"/>
      <c r="D27" s="87"/>
      <c r="E27" s="87"/>
      <c r="F27" s="91"/>
      <c r="G27" s="91"/>
      <c r="H27" s="91"/>
      <c r="I27" s="91"/>
      <c r="J27" s="91"/>
      <c r="K27" s="91"/>
      <c r="L27" s="91"/>
      <c r="M27" s="91"/>
      <c r="N27" s="88" t="str">
        <f t="shared" si="2"/>
        <v/>
      </c>
      <c r="O27" s="88"/>
      <c r="P27" s="88"/>
      <c r="Q27" s="88"/>
      <c r="R27" s="88" t="str">
        <f t="shared" si="3"/>
        <v/>
      </c>
      <c r="S27" s="88"/>
      <c r="T27" s="88"/>
      <c r="U27" s="88"/>
      <c r="V27" s="67"/>
      <c r="W27" s="33" t="str">
        <f t="shared" si="4"/>
        <v/>
      </c>
      <c r="X27" s="34" t="str">
        <f>IF(F27="","",IF(基本入力!$D$15="","",基本入力!$D$15))</f>
        <v/>
      </c>
      <c r="Y27" s="29"/>
      <c r="Z27" s="30"/>
      <c r="AA27" s="31"/>
      <c r="AB27" s="19" t="s">
        <v>73</v>
      </c>
    </row>
    <row r="28" spans="1:30" ht="15.6" customHeight="1">
      <c r="A28" s="21">
        <v>8</v>
      </c>
      <c r="B28" s="87"/>
      <c r="C28" s="87"/>
      <c r="D28" s="87"/>
      <c r="E28" s="87"/>
      <c r="F28" s="91"/>
      <c r="G28" s="91"/>
      <c r="H28" s="91"/>
      <c r="I28" s="91"/>
      <c r="J28" s="91"/>
      <c r="K28" s="91"/>
      <c r="L28" s="91"/>
      <c r="M28" s="91"/>
      <c r="N28" s="88" t="str">
        <f t="shared" si="2"/>
        <v/>
      </c>
      <c r="O28" s="88"/>
      <c r="P28" s="88"/>
      <c r="Q28" s="88"/>
      <c r="R28" s="88" t="str">
        <f t="shared" si="3"/>
        <v/>
      </c>
      <c r="S28" s="88"/>
      <c r="T28" s="88"/>
      <c r="U28" s="88"/>
      <c r="V28" s="67"/>
      <c r="W28" s="33" t="str">
        <f t="shared" si="4"/>
        <v/>
      </c>
      <c r="X28" s="34" t="str">
        <f>IF(F28="","",IF(基本入力!$D$15="","",基本入力!$D$15))</f>
        <v/>
      </c>
      <c r="Y28" s="29"/>
      <c r="Z28" s="30"/>
      <c r="AA28" s="31"/>
      <c r="AB28" s="19" t="s">
        <v>73</v>
      </c>
    </row>
    <row r="29" spans="1:30" ht="15.6" customHeight="1">
      <c r="A29" s="21">
        <v>9</v>
      </c>
      <c r="B29" s="87"/>
      <c r="C29" s="87"/>
      <c r="D29" s="87"/>
      <c r="E29" s="87"/>
      <c r="F29" s="91"/>
      <c r="G29" s="91"/>
      <c r="H29" s="91"/>
      <c r="I29" s="91"/>
      <c r="J29" s="91"/>
      <c r="K29" s="91"/>
      <c r="L29" s="91"/>
      <c r="M29" s="91"/>
      <c r="N29" s="88" t="str">
        <f t="shared" si="2"/>
        <v/>
      </c>
      <c r="O29" s="88"/>
      <c r="P29" s="88"/>
      <c r="Q29" s="88"/>
      <c r="R29" s="88" t="str">
        <f t="shared" si="3"/>
        <v/>
      </c>
      <c r="S29" s="88"/>
      <c r="T29" s="88"/>
      <c r="U29" s="88"/>
      <c r="V29" s="67"/>
      <c r="W29" s="33" t="str">
        <f t="shared" si="4"/>
        <v/>
      </c>
      <c r="X29" s="34" t="str">
        <f>IF(F29="","",IF(基本入力!$D$15="","",基本入力!$D$15))</f>
        <v/>
      </c>
      <c r="Y29" s="29"/>
      <c r="Z29" s="30"/>
      <c r="AA29" s="31"/>
      <c r="AB29" s="19" t="s">
        <v>73</v>
      </c>
    </row>
    <row r="30" spans="1:30" ht="15.6" customHeight="1">
      <c r="A30" s="21">
        <v>10</v>
      </c>
      <c r="B30" s="87"/>
      <c r="C30" s="87"/>
      <c r="D30" s="87"/>
      <c r="E30" s="87"/>
      <c r="F30" s="91"/>
      <c r="G30" s="91"/>
      <c r="H30" s="91"/>
      <c r="I30" s="91"/>
      <c r="J30" s="91"/>
      <c r="K30" s="91"/>
      <c r="L30" s="91"/>
      <c r="M30" s="91"/>
      <c r="N30" s="88" t="str">
        <f t="shared" si="2"/>
        <v/>
      </c>
      <c r="O30" s="88"/>
      <c r="P30" s="88"/>
      <c r="Q30" s="88"/>
      <c r="R30" s="88" t="str">
        <f t="shared" si="3"/>
        <v/>
      </c>
      <c r="S30" s="88"/>
      <c r="T30" s="88"/>
      <c r="U30" s="88"/>
      <c r="V30" s="67"/>
      <c r="W30" s="33" t="str">
        <f t="shared" si="4"/>
        <v/>
      </c>
      <c r="X30" s="34" t="str">
        <f>IF(F30="","",IF(基本入力!$D$15="","",基本入力!$D$15))</f>
        <v/>
      </c>
      <c r="Y30" s="29"/>
      <c r="Z30" s="30"/>
      <c r="AA30" s="31"/>
      <c r="AB30" s="19" t="s">
        <v>73</v>
      </c>
    </row>
    <row r="31" spans="1:30" ht="15.6" customHeight="1">
      <c r="A31" s="21">
        <v>11</v>
      </c>
      <c r="B31" s="87"/>
      <c r="C31" s="87"/>
      <c r="D31" s="87"/>
      <c r="E31" s="87"/>
      <c r="F31" s="91"/>
      <c r="G31" s="91"/>
      <c r="H31" s="91"/>
      <c r="I31" s="91"/>
      <c r="J31" s="91"/>
      <c r="K31" s="91"/>
      <c r="L31" s="91"/>
      <c r="M31" s="91"/>
      <c r="N31" s="88" t="str">
        <f t="shared" si="2"/>
        <v/>
      </c>
      <c r="O31" s="88"/>
      <c r="P31" s="88"/>
      <c r="Q31" s="88"/>
      <c r="R31" s="88" t="str">
        <f t="shared" si="3"/>
        <v/>
      </c>
      <c r="S31" s="88"/>
      <c r="T31" s="88"/>
      <c r="U31" s="88"/>
      <c r="V31" s="67"/>
      <c r="W31" s="33" t="str">
        <f t="shared" si="4"/>
        <v/>
      </c>
      <c r="X31" s="34" t="str">
        <f>IF(F31="","",IF(基本入力!$D$15="","",基本入力!$D$15))</f>
        <v/>
      </c>
      <c r="Y31" s="29"/>
      <c r="Z31" s="30"/>
      <c r="AA31" s="31"/>
      <c r="AB31" s="19" t="s">
        <v>73</v>
      </c>
    </row>
    <row r="32" spans="1:30" ht="15.6" customHeight="1">
      <c r="A32" s="21">
        <v>12</v>
      </c>
      <c r="B32" s="87"/>
      <c r="C32" s="87"/>
      <c r="D32" s="87"/>
      <c r="E32" s="87"/>
      <c r="F32" s="91"/>
      <c r="G32" s="91"/>
      <c r="H32" s="91"/>
      <c r="I32" s="91"/>
      <c r="J32" s="91"/>
      <c r="K32" s="91"/>
      <c r="L32" s="91"/>
      <c r="M32" s="91"/>
      <c r="N32" s="88" t="str">
        <f t="shared" si="2"/>
        <v/>
      </c>
      <c r="O32" s="88"/>
      <c r="P32" s="88"/>
      <c r="Q32" s="88"/>
      <c r="R32" s="88" t="str">
        <f t="shared" si="3"/>
        <v/>
      </c>
      <c r="S32" s="88"/>
      <c r="T32" s="88"/>
      <c r="U32" s="88"/>
      <c r="V32" s="67"/>
      <c r="W32" s="33" t="str">
        <f t="shared" si="4"/>
        <v/>
      </c>
      <c r="X32" s="34" t="str">
        <f>IF(F32="","",IF(基本入力!$D$15="","",基本入力!$D$15))</f>
        <v/>
      </c>
      <c r="Y32" s="29"/>
      <c r="Z32" s="30"/>
      <c r="AA32" s="31"/>
      <c r="AB32" s="19" t="s">
        <v>73</v>
      </c>
    </row>
    <row r="33" spans="1:28" ht="15.6" customHeight="1">
      <c r="A33" s="21">
        <v>13</v>
      </c>
      <c r="B33" s="87"/>
      <c r="C33" s="87"/>
      <c r="D33" s="87"/>
      <c r="E33" s="87"/>
      <c r="F33" s="91"/>
      <c r="G33" s="91"/>
      <c r="H33" s="91"/>
      <c r="I33" s="91"/>
      <c r="J33" s="91"/>
      <c r="K33" s="91"/>
      <c r="L33" s="91"/>
      <c r="M33" s="91"/>
      <c r="N33" s="88" t="str">
        <f t="shared" si="2"/>
        <v/>
      </c>
      <c r="O33" s="88"/>
      <c r="P33" s="88"/>
      <c r="Q33" s="88"/>
      <c r="R33" s="88" t="str">
        <f t="shared" si="3"/>
        <v/>
      </c>
      <c r="S33" s="88"/>
      <c r="T33" s="88"/>
      <c r="U33" s="88"/>
      <c r="V33" s="67"/>
      <c r="W33" s="33" t="str">
        <f t="shared" si="4"/>
        <v/>
      </c>
      <c r="X33" s="34" t="str">
        <f>IF(F33="","",IF(基本入力!$D$15="","",基本入力!$D$15))</f>
        <v/>
      </c>
      <c r="Y33" s="29"/>
      <c r="Z33" s="30"/>
      <c r="AA33" s="31"/>
      <c r="AB33" s="19" t="s">
        <v>73</v>
      </c>
    </row>
    <row r="34" spans="1:28" ht="15.6" customHeight="1">
      <c r="A34" s="21">
        <v>14</v>
      </c>
      <c r="B34" s="87"/>
      <c r="C34" s="87"/>
      <c r="D34" s="87"/>
      <c r="E34" s="87"/>
      <c r="F34" s="91"/>
      <c r="G34" s="91"/>
      <c r="H34" s="91"/>
      <c r="I34" s="91"/>
      <c r="J34" s="91"/>
      <c r="K34" s="91"/>
      <c r="L34" s="91"/>
      <c r="M34" s="91"/>
      <c r="N34" s="88" t="str">
        <f t="shared" si="2"/>
        <v/>
      </c>
      <c r="O34" s="88"/>
      <c r="P34" s="88"/>
      <c r="Q34" s="88"/>
      <c r="R34" s="88" t="str">
        <f t="shared" si="3"/>
        <v/>
      </c>
      <c r="S34" s="88"/>
      <c r="T34" s="88"/>
      <c r="U34" s="88"/>
      <c r="V34" s="67"/>
      <c r="W34" s="33" t="str">
        <f t="shared" si="4"/>
        <v/>
      </c>
      <c r="X34" s="34" t="str">
        <f>IF(F34="","",IF(基本入力!$D$15="","",基本入力!$D$15))</f>
        <v/>
      </c>
      <c r="Y34" s="29"/>
      <c r="Z34" s="30"/>
      <c r="AA34" s="31"/>
      <c r="AB34" s="19" t="s">
        <v>73</v>
      </c>
    </row>
    <row r="35" spans="1:28" ht="15.6" customHeight="1">
      <c r="A35" s="21">
        <v>15</v>
      </c>
      <c r="B35" s="87"/>
      <c r="C35" s="87"/>
      <c r="D35" s="87"/>
      <c r="E35" s="87"/>
      <c r="F35" s="91"/>
      <c r="G35" s="91"/>
      <c r="H35" s="91"/>
      <c r="I35" s="91"/>
      <c r="J35" s="91"/>
      <c r="K35" s="91"/>
      <c r="L35" s="91"/>
      <c r="M35" s="91"/>
      <c r="N35" s="88" t="str">
        <f t="shared" si="2"/>
        <v/>
      </c>
      <c r="O35" s="88"/>
      <c r="P35" s="88"/>
      <c r="Q35" s="88"/>
      <c r="R35" s="88" t="str">
        <f t="shared" si="3"/>
        <v/>
      </c>
      <c r="S35" s="88"/>
      <c r="T35" s="88"/>
      <c r="U35" s="88"/>
      <c r="V35" s="67"/>
      <c r="W35" s="33" t="str">
        <f t="shared" si="4"/>
        <v/>
      </c>
      <c r="X35" s="34" t="str">
        <f>IF(F35="","",IF(基本入力!$D$15="","",基本入力!$D$15))</f>
        <v/>
      </c>
      <c r="Y35" s="29"/>
      <c r="Z35" s="30"/>
      <c r="AA35" s="31"/>
      <c r="AB35" s="19" t="s">
        <v>73</v>
      </c>
    </row>
    <row r="36" spans="1:28" ht="15.6" customHeight="1">
      <c r="A36" s="21">
        <v>16</v>
      </c>
      <c r="B36" s="87"/>
      <c r="C36" s="87"/>
      <c r="D36" s="87"/>
      <c r="E36" s="87"/>
      <c r="F36" s="91"/>
      <c r="G36" s="91"/>
      <c r="H36" s="91"/>
      <c r="I36" s="91"/>
      <c r="J36" s="91"/>
      <c r="K36" s="91"/>
      <c r="L36" s="91"/>
      <c r="M36" s="91"/>
      <c r="N36" s="88" t="str">
        <f t="shared" si="2"/>
        <v/>
      </c>
      <c r="O36" s="88"/>
      <c r="P36" s="88"/>
      <c r="Q36" s="88"/>
      <c r="R36" s="88" t="str">
        <f t="shared" si="3"/>
        <v/>
      </c>
      <c r="S36" s="88"/>
      <c r="T36" s="88"/>
      <c r="U36" s="88"/>
      <c r="V36" s="67"/>
      <c r="W36" s="33" t="str">
        <f t="shared" si="4"/>
        <v/>
      </c>
      <c r="X36" s="34" t="str">
        <f>IF(F36="","",IF(基本入力!$D$15="","",基本入力!$D$15))</f>
        <v/>
      </c>
      <c r="Y36" s="29"/>
      <c r="Z36" s="30"/>
      <c r="AA36" s="31"/>
      <c r="AB36" s="19" t="s">
        <v>73</v>
      </c>
    </row>
    <row r="37" spans="1:28" ht="15.6" customHeight="1">
      <c r="A37" s="21">
        <v>17</v>
      </c>
      <c r="B37" s="87"/>
      <c r="C37" s="87"/>
      <c r="D37" s="87"/>
      <c r="E37" s="87"/>
      <c r="F37" s="91"/>
      <c r="G37" s="91"/>
      <c r="H37" s="91"/>
      <c r="I37" s="91"/>
      <c r="J37" s="91"/>
      <c r="K37" s="91"/>
      <c r="L37" s="91"/>
      <c r="M37" s="91"/>
      <c r="N37" s="88" t="str">
        <f t="shared" si="2"/>
        <v/>
      </c>
      <c r="O37" s="88"/>
      <c r="P37" s="88"/>
      <c r="Q37" s="88"/>
      <c r="R37" s="88" t="str">
        <f t="shared" si="3"/>
        <v/>
      </c>
      <c r="S37" s="88"/>
      <c r="T37" s="88"/>
      <c r="U37" s="88"/>
      <c r="V37" s="67"/>
      <c r="W37" s="33" t="str">
        <f t="shared" si="4"/>
        <v/>
      </c>
      <c r="X37" s="34" t="str">
        <f>IF(F37="","",IF(基本入力!$D$15="","",基本入力!$D$15))</f>
        <v/>
      </c>
      <c r="Y37" s="29"/>
      <c r="Z37" s="30"/>
      <c r="AA37" s="31"/>
      <c r="AB37" s="19" t="s">
        <v>73</v>
      </c>
    </row>
    <row r="38" spans="1:28" ht="15.6" customHeight="1">
      <c r="A38" s="21">
        <v>18</v>
      </c>
      <c r="B38" s="87"/>
      <c r="C38" s="87"/>
      <c r="D38" s="87"/>
      <c r="E38" s="87"/>
      <c r="F38" s="91"/>
      <c r="G38" s="91"/>
      <c r="H38" s="91"/>
      <c r="I38" s="91"/>
      <c r="J38" s="91"/>
      <c r="K38" s="91"/>
      <c r="L38" s="91"/>
      <c r="M38" s="91"/>
      <c r="N38" s="88" t="str">
        <f t="shared" si="2"/>
        <v/>
      </c>
      <c r="O38" s="88"/>
      <c r="P38" s="88"/>
      <c r="Q38" s="88"/>
      <c r="R38" s="88" t="str">
        <f t="shared" si="3"/>
        <v/>
      </c>
      <c r="S38" s="88"/>
      <c r="T38" s="88"/>
      <c r="U38" s="88"/>
      <c r="V38" s="67"/>
      <c r="W38" s="33" t="str">
        <f t="shared" si="4"/>
        <v/>
      </c>
      <c r="X38" s="34" t="str">
        <f>IF(F38="","",IF(基本入力!$D$15="","",基本入力!$D$15))</f>
        <v/>
      </c>
      <c r="Y38" s="29"/>
      <c r="Z38" s="30"/>
      <c r="AA38" s="31"/>
      <c r="AB38" s="19" t="s">
        <v>73</v>
      </c>
    </row>
    <row r="39" spans="1:28" ht="15.6" customHeight="1">
      <c r="A39" s="21">
        <v>19</v>
      </c>
      <c r="B39" s="87"/>
      <c r="C39" s="87"/>
      <c r="D39" s="87"/>
      <c r="E39" s="87"/>
      <c r="F39" s="91"/>
      <c r="G39" s="91"/>
      <c r="H39" s="91"/>
      <c r="I39" s="91"/>
      <c r="J39" s="91"/>
      <c r="K39" s="91"/>
      <c r="L39" s="91"/>
      <c r="M39" s="91"/>
      <c r="N39" s="88" t="str">
        <f t="shared" si="2"/>
        <v/>
      </c>
      <c r="O39" s="88"/>
      <c r="P39" s="88"/>
      <c r="Q39" s="88"/>
      <c r="R39" s="88" t="str">
        <f t="shared" si="3"/>
        <v/>
      </c>
      <c r="S39" s="88"/>
      <c r="T39" s="88"/>
      <c r="U39" s="88"/>
      <c r="V39" s="67"/>
      <c r="W39" s="33" t="str">
        <f t="shared" si="4"/>
        <v/>
      </c>
      <c r="X39" s="34" t="str">
        <f>IF(F39="","",IF(基本入力!$D$15="","",基本入力!$D$15))</f>
        <v/>
      </c>
      <c r="Y39" s="29"/>
      <c r="Z39" s="30"/>
      <c r="AA39" s="31"/>
      <c r="AB39" s="19" t="s">
        <v>73</v>
      </c>
    </row>
    <row r="40" spans="1:28" ht="15.6" customHeight="1">
      <c r="A40" s="21">
        <v>20</v>
      </c>
      <c r="B40" s="87"/>
      <c r="C40" s="87"/>
      <c r="D40" s="87"/>
      <c r="E40" s="87"/>
      <c r="F40" s="91"/>
      <c r="G40" s="91"/>
      <c r="H40" s="91"/>
      <c r="I40" s="91"/>
      <c r="J40" s="91"/>
      <c r="K40" s="91"/>
      <c r="L40" s="91"/>
      <c r="M40" s="91"/>
      <c r="N40" s="88" t="str">
        <f t="shared" si="2"/>
        <v/>
      </c>
      <c r="O40" s="88"/>
      <c r="P40" s="88"/>
      <c r="Q40" s="88"/>
      <c r="R40" s="88" t="str">
        <f t="shared" si="3"/>
        <v/>
      </c>
      <c r="S40" s="88"/>
      <c r="T40" s="88"/>
      <c r="U40" s="88"/>
      <c r="V40" s="67"/>
      <c r="W40" s="33" t="str">
        <f t="shared" si="4"/>
        <v/>
      </c>
      <c r="X40" s="34" t="str">
        <f>IF(F40="","",IF(基本入力!$D$15="","",基本入力!$D$15))</f>
        <v/>
      </c>
      <c r="Y40" s="29"/>
      <c r="Z40" s="30"/>
      <c r="AA40" s="31"/>
      <c r="AB40" s="19" t="s">
        <v>73</v>
      </c>
    </row>
    <row r="41" spans="1:28" ht="15.6" customHeight="1">
      <c r="A41" s="21">
        <v>21</v>
      </c>
      <c r="B41" s="87"/>
      <c r="C41" s="87"/>
      <c r="D41" s="87"/>
      <c r="E41" s="87"/>
      <c r="F41" s="91"/>
      <c r="G41" s="91"/>
      <c r="H41" s="91"/>
      <c r="I41" s="91"/>
      <c r="J41" s="91"/>
      <c r="K41" s="91"/>
      <c r="L41" s="91"/>
      <c r="M41" s="91"/>
      <c r="N41" s="88" t="str">
        <f t="shared" si="2"/>
        <v/>
      </c>
      <c r="O41" s="88"/>
      <c r="P41" s="88"/>
      <c r="Q41" s="88"/>
      <c r="R41" s="88" t="str">
        <f t="shared" si="3"/>
        <v/>
      </c>
      <c r="S41" s="88"/>
      <c r="T41" s="88"/>
      <c r="U41" s="88"/>
      <c r="V41" s="67"/>
      <c r="W41" s="33" t="str">
        <f t="shared" si="4"/>
        <v/>
      </c>
      <c r="X41" s="34" t="str">
        <f>IF(F41="","",IF(基本入力!$D$15="","",基本入力!$D$15))</f>
        <v/>
      </c>
      <c r="Y41" s="29"/>
      <c r="Z41" s="30"/>
      <c r="AA41" s="31"/>
      <c r="AB41" s="19" t="s">
        <v>73</v>
      </c>
    </row>
    <row r="42" spans="1:28" ht="15.6" customHeight="1">
      <c r="A42" s="21">
        <v>22</v>
      </c>
      <c r="B42" s="87"/>
      <c r="C42" s="87"/>
      <c r="D42" s="87"/>
      <c r="E42" s="87"/>
      <c r="F42" s="91"/>
      <c r="G42" s="91"/>
      <c r="H42" s="91"/>
      <c r="I42" s="91"/>
      <c r="J42" s="91"/>
      <c r="K42" s="91"/>
      <c r="L42" s="91"/>
      <c r="M42" s="91"/>
      <c r="N42" s="88" t="str">
        <f t="shared" si="2"/>
        <v/>
      </c>
      <c r="O42" s="88"/>
      <c r="P42" s="88"/>
      <c r="Q42" s="88"/>
      <c r="R42" s="88" t="str">
        <f t="shared" si="3"/>
        <v/>
      </c>
      <c r="S42" s="88"/>
      <c r="T42" s="88"/>
      <c r="U42" s="88"/>
      <c r="V42" s="67"/>
      <c r="W42" s="33" t="str">
        <f t="shared" si="4"/>
        <v/>
      </c>
      <c r="X42" s="34" t="str">
        <f>IF(F42="","",IF(基本入力!$D$15="","",基本入力!$D$15))</f>
        <v/>
      </c>
      <c r="Y42" s="29"/>
      <c r="Z42" s="30"/>
      <c r="AA42" s="31"/>
      <c r="AB42" s="19" t="s">
        <v>73</v>
      </c>
    </row>
    <row r="43" spans="1:28" ht="15.6" customHeight="1">
      <c r="A43" s="21">
        <v>23</v>
      </c>
      <c r="B43" s="87"/>
      <c r="C43" s="87"/>
      <c r="D43" s="87"/>
      <c r="E43" s="87"/>
      <c r="F43" s="91"/>
      <c r="G43" s="91"/>
      <c r="H43" s="91"/>
      <c r="I43" s="91"/>
      <c r="J43" s="91"/>
      <c r="K43" s="91"/>
      <c r="L43" s="91"/>
      <c r="M43" s="91"/>
      <c r="N43" s="88" t="str">
        <f t="shared" si="2"/>
        <v/>
      </c>
      <c r="O43" s="88"/>
      <c r="P43" s="88"/>
      <c r="Q43" s="88"/>
      <c r="R43" s="88" t="str">
        <f t="shared" si="3"/>
        <v/>
      </c>
      <c r="S43" s="88"/>
      <c r="T43" s="88"/>
      <c r="U43" s="88"/>
      <c r="V43" s="67"/>
      <c r="W43" s="33" t="str">
        <f t="shared" si="4"/>
        <v/>
      </c>
      <c r="X43" s="34" t="str">
        <f>IF(F43="","",IF(基本入力!$D$15="","",基本入力!$D$15))</f>
        <v/>
      </c>
      <c r="Y43" s="29"/>
      <c r="Z43" s="30"/>
      <c r="AA43" s="31"/>
      <c r="AB43" s="19" t="s">
        <v>73</v>
      </c>
    </row>
    <row r="44" spans="1:28" ht="15.6" customHeight="1">
      <c r="A44" s="21">
        <v>24</v>
      </c>
      <c r="B44" s="87"/>
      <c r="C44" s="87"/>
      <c r="D44" s="87"/>
      <c r="E44" s="87"/>
      <c r="F44" s="91"/>
      <c r="G44" s="91"/>
      <c r="H44" s="91"/>
      <c r="I44" s="91"/>
      <c r="J44" s="91"/>
      <c r="K44" s="91"/>
      <c r="L44" s="91"/>
      <c r="M44" s="91"/>
      <c r="N44" s="88" t="str">
        <f t="shared" si="2"/>
        <v/>
      </c>
      <c r="O44" s="88"/>
      <c r="P44" s="88"/>
      <c r="Q44" s="88"/>
      <c r="R44" s="88" t="str">
        <f t="shared" si="3"/>
        <v/>
      </c>
      <c r="S44" s="88"/>
      <c r="T44" s="88"/>
      <c r="U44" s="88"/>
      <c r="V44" s="67"/>
      <c r="W44" s="33" t="str">
        <f t="shared" si="4"/>
        <v/>
      </c>
      <c r="X44" s="34" t="str">
        <f>IF(F44="","",IF(基本入力!$D$15="","",基本入力!$D$15))</f>
        <v/>
      </c>
      <c r="Y44" s="29"/>
      <c r="Z44" s="30"/>
      <c r="AA44" s="31"/>
      <c r="AB44" s="19" t="s">
        <v>73</v>
      </c>
    </row>
    <row r="45" spans="1:28" ht="15.6" customHeight="1">
      <c r="A45" s="21">
        <v>25</v>
      </c>
      <c r="B45" s="87"/>
      <c r="C45" s="87"/>
      <c r="D45" s="87"/>
      <c r="E45" s="87"/>
      <c r="F45" s="91"/>
      <c r="G45" s="91"/>
      <c r="H45" s="91"/>
      <c r="I45" s="91"/>
      <c r="J45" s="91"/>
      <c r="K45" s="91"/>
      <c r="L45" s="91"/>
      <c r="M45" s="91"/>
      <c r="N45" s="88" t="str">
        <f t="shared" si="2"/>
        <v/>
      </c>
      <c r="O45" s="88"/>
      <c r="P45" s="88"/>
      <c r="Q45" s="88"/>
      <c r="R45" s="88" t="str">
        <f t="shared" si="3"/>
        <v/>
      </c>
      <c r="S45" s="88"/>
      <c r="T45" s="88"/>
      <c r="U45" s="88"/>
      <c r="V45" s="67"/>
      <c r="W45" s="33" t="str">
        <f t="shared" si="4"/>
        <v/>
      </c>
      <c r="X45" s="34" t="str">
        <f>IF(F45="","",IF(基本入力!$D$15="","",基本入力!$D$15))</f>
        <v/>
      </c>
      <c r="Y45" s="29"/>
      <c r="Z45" s="30"/>
      <c r="AA45" s="31"/>
      <c r="AB45" s="19" t="s">
        <v>73</v>
      </c>
    </row>
    <row r="46" spans="1:28" ht="15.6" customHeight="1">
      <c r="A46" s="21">
        <v>26</v>
      </c>
      <c r="B46" s="87"/>
      <c r="C46" s="87"/>
      <c r="D46" s="87"/>
      <c r="E46" s="87"/>
      <c r="F46" s="91"/>
      <c r="G46" s="91"/>
      <c r="H46" s="91"/>
      <c r="I46" s="91"/>
      <c r="J46" s="91"/>
      <c r="K46" s="91"/>
      <c r="L46" s="91"/>
      <c r="M46" s="91"/>
      <c r="N46" s="88" t="str">
        <f t="shared" si="2"/>
        <v/>
      </c>
      <c r="O46" s="88"/>
      <c r="P46" s="88"/>
      <c r="Q46" s="88"/>
      <c r="R46" s="88" t="str">
        <f t="shared" si="3"/>
        <v/>
      </c>
      <c r="S46" s="88"/>
      <c r="T46" s="88"/>
      <c r="U46" s="88"/>
      <c r="V46" s="67"/>
      <c r="W46" s="33" t="str">
        <f t="shared" si="4"/>
        <v/>
      </c>
      <c r="X46" s="34" t="str">
        <f>IF(F46="","",IF(基本入力!$D$15="","",基本入力!$D$15))</f>
        <v/>
      </c>
      <c r="Y46" s="29"/>
      <c r="Z46" s="30"/>
      <c r="AA46" s="31"/>
      <c r="AB46" s="19" t="s">
        <v>73</v>
      </c>
    </row>
    <row r="47" spans="1:28" ht="15.6" customHeight="1">
      <c r="A47" s="21">
        <v>27</v>
      </c>
      <c r="B47" s="87"/>
      <c r="C47" s="87"/>
      <c r="D47" s="87"/>
      <c r="E47" s="87"/>
      <c r="F47" s="91"/>
      <c r="G47" s="91"/>
      <c r="H47" s="91"/>
      <c r="I47" s="91"/>
      <c r="J47" s="91"/>
      <c r="K47" s="91"/>
      <c r="L47" s="91"/>
      <c r="M47" s="91"/>
      <c r="N47" s="88" t="str">
        <f t="shared" si="2"/>
        <v/>
      </c>
      <c r="O47" s="88"/>
      <c r="P47" s="88"/>
      <c r="Q47" s="88"/>
      <c r="R47" s="88" t="str">
        <f t="shared" si="3"/>
        <v/>
      </c>
      <c r="S47" s="88"/>
      <c r="T47" s="88"/>
      <c r="U47" s="88"/>
      <c r="V47" s="67"/>
      <c r="W47" s="33" t="str">
        <f t="shared" si="4"/>
        <v/>
      </c>
      <c r="X47" s="34" t="str">
        <f>IF(F47="","",IF(基本入力!$D$15="","",基本入力!$D$15))</f>
        <v/>
      </c>
      <c r="Y47" s="29"/>
      <c r="Z47" s="30"/>
      <c r="AA47" s="31"/>
      <c r="AB47" s="19" t="s">
        <v>73</v>
      </c>
    </row>
    <row r="48" spans="1:28" ht="15.6" customHeight="1">
      <c r="A48" s="21">
        <v>28</v>
      </c>
      <c r="B48" s="87"/>
      <c r="C48" s="87"/>
      <c r="D48" s="87"/>
      <c r="E48" s="87"/>
      <c r="F48" s="91"/>
      <c r="G48" s="91"/>
      <c r="H48" s="91"/>
      <c r="I48" s="91"/>
      <c r="J48" s="91"/>
      <c r="K48" s="91"/>
      <c r="L48" s="91"/>
      <c r="M48" s="91"/>
      <c r="N48" s="88" t="str">
        <f t="shared" si="2"/>
        <v/>
      </c>
      <c r="O48" s="88"/>
      <c r="P48" s="88"/>
      <c r="Q48" s="88"/>
      <c r="R48" s="88" t="str">
        <f t="shared" si="3"/>
        <v/>
      </c>
      <c r="S48" s="88"/>
      <c r="T48" s="88"/>
      <c r="U48" s="88"/>
      <c r="V48" s="67"/>
      <c r="W48" s="33" t="str">
        <f t="shared" si="4"/>
        <v/>
      </c>
      <c r="X48" s="34" t="str">
        <f>IF(F48="","",IF(基本入力!$D$15="","",基本入力!$D$15))</f>
        <v/>
      </c>
      <c r="Y48" s="29"/>
      <c r="Z48" s="30"/>
      <c r="AA48" s="31"/>
      <c r="AB48" s="19" t="s">
        <v>73</v>
      </c>
    </row>
    <row r="49" spans="1:28" ht="15.6" customHeight="1">
      <c r="A49" s="21">
        <v>29</v>
      </c>
      <c r="B49" s="87"/>
      <c r="C49" s="87"/>
      <c r="D49" s="87"/>
      <c r="E49" s="87"/>
      <c r="F49" s="91"/>
      <c r="G49" s="91"/>
      <c r="H49" s="91"/>
      <c r="I49" s="91"/>
      <c r="J49" s="91"/>
      <c r="K49" s="91"/>
      <c r="L49" s="91"/>
      <c r="M49" s="91"/>
      <c r="N49" s="88" t="str">
        <f t="shared" si="2"/>
        <v/>
      </c>
      <c r="O49" s="88"/>
      <c r="P49" s="88"/>
      <c r="Q49" s="88"/>
      <c r="R49" s="88" t="str">
        <f t="shared" si="3"/>
        <v/>
      </c>
      <c r="S49" s="88"/>
      <c r="T49" s="88"/>
      <c r="U49" s="88"/>
      <c r="V49" s="67"/>
      <c r="W49" s="33" t="str">
        <f t="shared" si="4"/>
        <v/>
      </c>
      <c r="X49" s="34" t="str">
        <f>IF(F49="","",IF(基本入力!$D$15="","",基本入力!$D$15))</f>
        <v/>
      </c>
      <c r="Y49" s="29"/>
      <c r="Z49" s="30"/>
      <c r="AA49" s="31"/>
      <c r="AB49" s="19" t="s">
        <v>73</v>
      </c>
    </row>
    <row r="50" spans="1:28" ht="15.6" customHeight="1">
      <c r="A50" s="21">
        <v>30</v>
      </c>
      <c r="B50" s="87"/>
      <c r="C50" s="87"/>
      <c r="D50" s="87"/>
      <c r="E50" s="87"/>
      <c r="F50" s="91"/>
      <c r="G50" s="91"/>
      <c r="H50" s="91"/>
      <c r="I50" s="91"/>
      <c r="J50" s="91"/>
      <c r="K50" s="91"/>
      <c r="L50" s="91"/>
      <c r="M50" s="91"/>
      <c r="N50" s="88" t="str">
        <f t="shared" si="2"/>
        <v/>
      </c>
      <c r="O50" s="88"/>
      <c r="P50" s="88"/>
      <c r="Q50" s="88"/>
      <c r="R50" s="88" t="str">
        <f t="shared" si="3"/>
        <v/>
      </c>
      <c r="S50" s="88"/>
      <c r="T50" s="88"/>
      <c r="U50" s="88"/>
      <c r="V50" s="67"/>
      <c r="W50" s="33" t="str">
        <f t="shared" si="4"/>
        <v/>
      </c>
      <c r="X50" s="34" t="str">
        <f>IF(F50="","",IF(基本入力!$D$15="","",基本入力!$D$15))</f>
        <v/>
      </c>
      <c r="Y50" s="29"/>
      <c r="Z50" s="30"/>
      <c r="AA50" s="31"/>
      <c r="AB50" s="19" t="s">
        <v>73</v>
      </c>
    </row>
    <row r="51" spans="1:28" ht="15.6" customHeight="1">
      <c r="A51" s="21">
        <v>31</v>
      </c>
      <c r="B51" s="87"/>
      <c r="C51" s="87"/>
      <c r="D51" s="87"/>
      <c r="E51" s="87"/>
      <c r="F51" s="91"/>
      <c r="G51" s="91"/>
      <c r="H51" s="91"/>
      <c r="I51" s="91"/>
      <c r="J51" s="91"/>
      <c r="K51" s="91"/>
      <c r="L51" s="91"/>
      <c r="M51" s="91"/>
      <c r="N51" s="88" t="str">
        <f t="shared" si="2"/>
        <v/>
      </c>
      <c r="O51" s="88"/>
      <c r="P51" s="88"/>
      <c r="Q51" s="88"/>
      <c r="R51" s="88" t="str">
        <f t="shared" si="3"/>
        <v/>
      </c>
      <c r="S51" s="88"/>
      <c r="T51" s="88"/>
      <c r="U51" s="88"/>
      <c r="V51" s="67"/>
      <c r="W51" s="33" t="str">
        <f t="shared" si="4"/>
        <v/>
      </c>
      <c r="X51" s="34" t="str">
        <f>IF(F51="","",IF(基本入力!$D$15="","",基本入力!$D$15))</f>
        <v/>
      </c>
      <c r="Y51" s="29"/>
      <c r="Z51" s="30"/>
      <c r="AA51" s="31"/>
      <c r="AB51" s="19" t="s">
        <v>73</v>
      </c>
    </row>
    <row r="52" spans="1:28" ht="15.6" customHeight="1">
      <c r="A52" s="21">
        <v>32</v>
      </c>
      <c r="B52" s="87"/>
      <c r="C52" s="87"/>
      <c r="D52" s="87"/>
      <c r="E52" s="87"/>
      <c r="F52" s="91"/>
      <c r="G52" s="91"/>
      <c r="H52" s="91"/>
      <c r="I52" s="91"/>
      <c r="J52" s="91"/>
      <c r="K52" s="91"/>
      <c r="L52" s="91"/>
      <c r="M52" s="91"/>
      <c r="N52" s="88" t="str">
        <f t="shared" si="2"/>
        <v/>
      </c>
      <c r="O52" s="88"/>
      <c r="P52" s="88"/>
      <c r="Q52" s="88"/>
      <c r="R52" s="88" t="str">
        <f t="shared" si="3"/>
        <v/>
      </c>
      <c r="S52" s="88"/>
      <c r="T52" s="88"/>
      <c r="U52" s="88"/>
      <c r="V52" s="67"/>
      <c r="W52" s="33" t="str">
        <f t="shared" si="4"/>
        <v/>
      </c>
      <c r="X52" s="34" t="str">
        <f>IF(F52="","",IF(基本入力!$D$15="","",基本入力!$D$15))</f>
        <v/>
      </c>
      <c r="Y52" s="29"/>
      <c r="Z52" s="30"/>
      <c r="AA52" s="31"/>
      <c r="AB52" s="19" t="s">
        <v>73</v>
      </c>
    </row>
    <row r="53" spans="1:28" ht="15.6" customHeight="1">
      <c r="A53" s="21">
        <v>33</v>
      </c>
      <c r="B53" s="87"/>
      <c r="C53" s="87"/>
      <c r="D53" s="87"/>
      <c r="E53" s="87"/>
      <c r="F53" s="91"/>
      <c r="G53" s="91"/>
      <c r="H53" s="91"/>
      <c r="I53" s="91"/>
      <c r="J53" s="91"/>
      <c r="K53" s="91"/>
      <c r="L53" s="91"/>
      <c r="M53" s="91"/>
      <c r="N53" s="88" t="str">
        <f t="shared" si="2"/>
        <v/>
      </c>
      <c r="O53" s="88"/>
      <c r="P53" s="88"/>
      <c r="Q53" s="88"/>
      <c r="R53" s="88" t="str">
        <f t="shared" si="3"/>
        <v/>
      </c>
      <c r="S53" s="88"/>
      <c r="T53" s="88"/>
      <c r="U53" s="88"/>
      <c r="V53" s="67"/>
      <c r="W53" s="33" t="str">
        <f t="shared" si="4"/>
        <v/>
      </c>
      <c r="X53" s="34" t="str">
        <f>IF(F53="","",IF(基本入力!$D$15="","",基本入力!$D$15))</f>
        <v/>
      </c>
      <c r="Y53" s="29"/>
      <c r="Z53" s="30"/>
      <c r="AA53" s="31"/>
      <c r="AB53" s="19" t="s">
        <v>73</v>
      </c>
    </row>
    <row r="54" spans="1:28" ht="15.6" customHeight="1">
      <c r="A54" s="21">
        <v>34</v>
      </c>
      <c r="B54" s="87"/>
      <c r="C54" s="87"/>
      <c r="D54" s="87"/>
      <c r="E54" s="87"/>
      <c r="F54" s="91"/>
      <c r="G54" s="91"/>
      <c r="H54" s="91"/>
      <c r="I54" s="91"/>
      <c r="J54" s="91"/>
      <c r="K54" s="91"/>
      <c r="L54" s="91"/>
      <c r="M54" s="91"/>
      <c r="N54" s="88" t="str">
        <f t="shared" si="2"/>
        <v/>
      </c>
      <c r="O54" s="88"/>
      <c r="P54" s="88"/>
      <c r="Q54" s="88"/>
      <c r="R54" s="88" t="str">
        <f t="shared" si="3"/>
        <v/>
      </c>
      <c r="S54" s="88"/>
      <c r="T54" s="88"/>
      <c r="U54" s="88"/>
      <c r="V54" s="67"/>
      <c r="W54" s="33" t="str">
        <f t="shared" si="4"/>
        <v/>
      </c>
      <c r="X54" s="34" t="str">
        <f>IF(F54="","",IF(基本入力!$D$15="","",基本入力!$D$15))</f>
        <v/>
      </c>
      <c r="Y54" s="29"/>
      <c r="Z54" s="30"/>
      <c r="AA54" s="31"/>
      <c r="AB54" s="19" t="s">
        <v>73</v>
      </c>
    </row>
    <row r="55" spans="1:28" ht="15.6" customHeight="1">
      <c r="A55" s="21">
        <v>35</v>
      </c>
      <c r="B55" s="87"/>
      <c r="C55" s="87"/>
      <c r="D55" s="87"/>
      <c r="E55" s="87"/>
      <c r="F55" s="91"/>
      <c r="G55" s="91"/>
      <c r="H55" s="91"/>
      <c r="I55" s="91"/>
      <c r="J55" s="91"/>
      <c r="K55" s="91"/>
      <c r="L55" s="91"/>
      <c r="M55" s="91"/>
      <c r="N55" s="88" t="str">
        <f t="shared" si="2"/>
        <v/>
      </c>
      <c r="O55" s="88"/>
      <c r="P55" s="88"/>
      <c r="Q55" s="88"/>
      <c r="R55" s="88" t="str">
        <f t="shared" si="3"/>
        <v/>
      </c>
      <c r="S55" s="88"/>
      <c r="T55" s="88"/>
      <c r="U55" s="88"/>
      <c r="V55" s="67"/>
      <c r="W55" s="33" t="str">
        <f t="shared" si="4"/>
        <v/>
      </c>
      <c r="X55" s="34" t="str">
        <f>IF(F55="","",IF(基本入力!$D$15="","",基本入力!$D$15))</f>
        <v/>
      </c>
      <c r="Y55" s="29"/>
      <c r="Z55" s="30"/>
      <c r="AA55" s="31"/>
      <c r="AB55" s="19" t="s">
        <v>73</v>
      </c>
    </row>
    <row r="56" spans="1:28" ht="15.6" customHeight="1">
      <c r="A56" s="21">
        <v>36</v>
      </c>
      <c r="B56" s="87"/>
      <c r="C56" s="87"/>
      <c r="D56" s="87"/>
      <c r="E56" s="87"/>
      <c r="F56" s="91"/>
      <c r="G56" s="91"/>
      <c r="H56" s="91"/>
      <c r="I56" s="91"/>
      <c r="J56" s="91"/>
      <c r="K56" s="91"/>
      <c r="L56" s="91"/>
      <c r="M56" s="91"/>
      <c r="N56" s="88" t="str">
        <f t="shared" si="2"/>
        <v/>
      </c>
      <c r="O56" s="88"/>
      <c r="P56" s="88"/>
      <c r="Q56" s="88"/>
      <c r="R56" s="88" t="str">
        <f t="shared" si="3"/>
        <v/>
      </c>
      <c r="S56" s="88"/>
      <c r="T56" s="88"/>
      <c r="U56" s="88"/>
      <c r="V56" s="67"/>
      <c r="W56" s="33" t="str">
        <f t="shared" si="4"/>
        <v/>
      </c>
      <c r="X56" s="34" t="str">
        <f>IF(F56="","",IF(基本入力!$D$15="","",基本入力!$D$15))</f>
        <v/>
      </c>
      <c r="Y56" s="29"/>
      <c r="Z56" s="30"/>
      <c r="AA56" s="31"/>
      <c r="AB56" s="19" t="s">
        <v>73</v>
      </c>
    </row>
    <row r="57" spans="1:28" ht="15.6" customHeight="1">
      <c r="A57" s="21">
        <v>37</v>
      </c>
      <c r="B57" s="87"/>
      <c r="C57" s="87"/>
      <c r="D57" s="87"/>
      <c r="E57" s="87"/>
      <c r="F57" s="91"/>
      <c r="G57" s="91"/>
      <c r="H57" s="91"/>
      <c r="I57" s="91"/>
      <c r="J57" s="91"/>
      <c r="K57" s="91"/>
      <c r="L57" s="91"/>
      <c r="M57" s="91"/>
      <c r="N57" s="88" t="str">
        <f t="shared" si="2"/>
        <v/>
      </c>
      <c r="O57" s="88"/>
      <c r="P57" s="88"/>
      <c r="Q57" s="88"/>
      <c r="R57" s="88" t="str">
        <f t="shared" si="3"/>
        <v/>
      </c>
      <c r="S57" s="88"/>
      <c r="T57" s="88"/>
      <c r="U57" s="88"/>
      <c r="V57" s="67"/>
      <c r="W57" s="33" t="str">
        <f t="shared" si="4"/>
        <v/>
      </c>
      <c r="X57" s="34" t="str">
        <f>IF(F57="","",IF(基本入力!$D$15="","",基本入力!$D$15))</f>
        <v/>
      </c>
      <c r="Y57" s="29"/>
      <c r="Z57" s="30"/>
      <c r="AA57" s="31"/>
      <c r="AB57" s="19" t="s">
        <v>73</v>
      </c>
    </row>
    <row r="58" spans="1:28" ht="15.6" customHeight="1">
      <c r="A58" s="21">
        <v>38</v>
      </c>
      <c r="B58" s="87"/>
      <c r="C58" s="87"/>
      <c r="D58" s="87"/>
      <c r="E58" s="87"/>
      <c r="F58" s="91"/>
      <c r="G58" s="91"/>
      <c r="H58" s="91"/>
      <c r="I58" s="91"/>
      <c r="J58" s="91"/>
      <c r="K58" s="91"/>
      <c r="L58" s="91"/>
      <c r="M58" s="91"/>
      <c r="N58" s="88" t="str">
        <f t="shared" si="2"/>
        <v/>
      </c>
      <c r="O58" s="88"/>
      <c r="P58" s="88"/>
      <c r="Q58" s="88"/>
      <c r="R58" s="88" t="str">
        <f t="shared" si="3"/>
        <v/>
      </c>
      <c r="S58" s="88"/>
      <c r="T58" s="88"/>
      <c r="U58" s="88"/>
      <c r="V58" s="67"/>
      <c r="W58" s="33" t="str">
        <f t="shared" si="4"/>
        <v/>
      </c>
      <c r="X58" s="34" t="str">
        <f>IF(F58="","",IF(基本入力!$D$15="","",基本入力!$D$15))</f>
        <v/>
      </c>
      <c r="Y58" s="29"/>
      <c r="Z58" s="30"/>
      <c r="AA58" s="31"/>
      <c r="AB58" s="19" t="s">
        <v>73</v>
      </c>
    </row>
    <row r="59" spans="1:28" ht="15.6" customHeight="1">
      <c r="A59" s="21">
        <v>39</v>
      </c>
      <c r="B59" s="87"/>
      <c r="C59" s="87"/>
      <c r="D59" s="87"/>
      <c r="E59" s="87"/>
      <c r="F59" s="91"/>
      <c r="G59" s="91"/>
      <c r="H59" s="91"/>
      <c r="I59" s="91"/>
      <c r="J59" s="91"/>
      <c r="K59" s="91"/>
      <c r="L59" s="91"/>
      <c r="M59" s="91"/>
      <c r="N59" s="88" t="str">
        <f t="shared" si="2"/>
        <v/>
      </c>
      <c r="O59" s="88"/>
      <c r="P59" s="88"/>
      <c r="Q59" s="88"/>
      <c r="R59" s="88" t="str">
        <f t="shared" si="3"/>
        <v/>
      </c>
      <c r="S59" s="88"/>
      <c r="T59" s="88"/>
      <c r="U59" s="88"/>
      <c r="V59" s="67"/>
      <c r="W59" s="33" t="str">
        <f t="shared" si="4"/>
        <v/>
      </c>
      <c r="X59" s="34" t="str">
        <f>IF(F59="","",IF(基本入力!$D$15="","",基本入力!$D$15))</f>
        <v/>
      </c>
      <c r="Y59" s="29"/>
      <c r="Z59" s="30"/>
      <c r="AA59" s="31"/>
      <c r="AB59" s="19" t="s">
        <v>73</v>
      </c>
    </row>
    <row r="60" spans="1:28" ht="15.6" customHeight="1">
      <c r="A60" s="21">
        <v>40</v>
      </c>
      <c r="B60" s="87"/>
      <c r="C60" s="87"/>
      <c r="D60" s="87"/>
      <c r="E60" s="87"/>
      <c r="F60" s="91"/>
      <c r="G60" s="91"/>
      <c r="H60" s="91"/>
      <c r="I60" s="91"/>
      <c r="J60" s="91"/>
      <c r="K60" s="91"/>
      <c r="L60" s="91"/>
      <c r="M60" s="91"/>
      <c r="N60" s="88" t="str">
        <f t="shared" si="2"/>
        <v/>
      </c>
      <c r="O60" s="88"/>
      <c r="P60" s="88"/>
      <c r="Q60" s="88"/>
      <c r="R60" s="88" t="str">
        <f t="shared" si="3"/>
        <v/>
      </c>
      <c r="S60" s="88"/>
      <c r="T60" s="88"/>
      <c r="U60" s="88"/>
      <c r="V60" s="67"/>
      <c r="W60" s="33" t="str">
        <f t="shared" si="4"/>
        <v/>
      </c>
      <c r="X60" s="34" t="str">
        <f>IF(F60="","",IF(基本入力!$D$15="","",基本入力!$D$15))</f>
        <v/>
      </c>
      <c r="Y60" s="29"/>
      <c r="Z60" s="30"/>
      <c r="AA60" s="31"/>
      <c r="AB60" s="19" t="s">
        <v>73</v>
      </c>
    </row>
    <row r="61" spans="1:28" ht="15.6" customHeight="1">
      <c r="A61" s="21">
        <v>41</v>
      </c>
      <c r="B61" s="87"/>
      <c r="C61" s="87"/>
      <c r="D61" s="87"/>
      <c r="E61" s="87"/>
      <c r="F61" s="91"/>
      <c r="G61" s="91"/>
      <c r="H61" s="91"/>
      <c r="I61" s="91"/>
      <c r="J61" s="91"/>
      <c r="K61" s="91"/>
      <c r="L61" s="91"/>
      <c r="M61" s="91"/>
      <c r="N61" s="88" t="str">
        <f t="shared" si="2"/>
        <v/>
      </c>
      <c r="O61" s="88"/>
      <c r="P61" s="88"/>
      <c r="Q61" s="88"/>
      <c r="R61" s="88" t="str">
        <f t="shared" si="3"/>
        <v/>
      </c>
      <c r="S61" s="88"/>
      <c r="T61" s="88"/>
      <c r="U61" s="88"/>
      <c r="V61" s="67"/>
      <c r="W61" s="33" t="str">
        <f t="shared" si="4"/>
        <v/>
      </c>
      <c r="X61" s="34" t="str">
        <f>IF(F61="","",IF(基本入力!$D$15="","",基本入力!$D$15))</f>
        <v/>
      </c>
      <c r="Y61" s="29"/>
      <c r="Z61" s="30"/>
      <c r="AA61" s="31"/>
      <c r="AB61" s="19" t="s">
        <v>73</v>
      </c>
    </row>
    <row r="62" spans="1:28" ht="15.6" customHeight="1">
      <c r="A62" s="21">
        <v>42</v>
      </c>
      <c r="B62" s="87"/>
      <c r="C62" s="87"/>
      <c r="D62" s="87"/>
      <c r="E62" s="87"/>
      <c r="F62" s="91"/>
      <c r="G62" s="91"/>
      <c r="H62" s="91"/>
      <c r="I62" s="91"/>
      <c r="J62" s="91"/>
      <c r="K62" s="91"/>
      <c r="L62" s="91"/>
      <c r="M62" s="91"/>
      <c r="N62" s="88" t="str">
        <f t="shared" si="2"/>
        <v/>
      </c>
      <c r="O62" s="88"/>
      <c r="P62" s="88"/>
      <c r="Q62" s="88"/>
      <c r="R62" s="88" t="str">
        <f t="shared" si="3"/>
        <v/>
      </c>
      <c r="S62" s="88"/>
      <c r="T62" s="88"/>
      <c r="U62" s="88"/>
      <c r="V62" s="67"/>
      <c r="W62" s="33" t="str">
        <f t="shared" si="4"/>
        <v/>
      </c>
      <c r="X62" s="34" t="str">
        <f>IF(F62="","",IF(基本入力!$D$15="","",基本入力!$D$15))</f>
        <v/>
      </c>
      <c r="Y62" s="29"/>
      <c r="Z62" s="30"/>
      <c r="AA62" s="31"/>
      <c r="AB62" s="19" t="s">
        <v>73</v>
      </c>
    </row>
    <row r="63" spans="1:28" ht="15.6" customHeight="1">
      <c r="A63" s="21">
        <v>43</v>
      </c>
      <c r="B63" s="87"/>
      <c r="C63" s="87"/>
      <c r="D63" s="87"/>
      <c r="E63" s="87"/>
      <c r="F63" s="91"/>
      <c r="G63" s="91"/>
      <c r="H63" s="91"/>
      <c r="I63" s="91"/>
      <c r="J63" s="91"/>
      <c r="K63" s="91"/>
      <c r="L63" s="91"/>
      <c r="M63" s="91"/>
      <c r="N63" s="88" t="str">
        <f t="shared" si="2"/>
        <v/>
      </c>
      <c r="O63" s="88"/>
      <c r="P63" s="88"/>
      <c r="Q63" s="88"/>
      <c r="R63" s="88" t="str">
        <f t="shared" si="3"/>
        <v/>
      </c>
      <c r="S63" s="88"/>
      <c r="T63" s="88"/>
      <c r="U63" s="88"/>
      <c r="V63" s="67"/>
      <c r="W63" s="33" t="str">
        <f t="shared" si="4"/>
        <v/>
      </c>
      <c r="X63" s="34" t="str">
        <f>IF(F63="","",IF(基本入力!$D$15="","",基本入力!$D$15))</f>
        <v/>
      </c>
      <c r="Y63" s="29"/>
      <c r="Z63" s="30"/>
      <c r="AA63" s="31"/>
      <c r="AB63" s="19" t="s">
        <v>73</v>
      </c>
    </row>
    <row r="64" spans="1:28" ht="15.6" customHeight="1">
      <c r="A64" s="21">
        <v>44</v>
      </c>
      <c r="B64" s="87"/>
      <c r="C64" s="87"/>
      <c r="D64" s="87"/>
      <c r="E64" s="87"/>
      <c r="F64" s="91"/>
      <c r="G64" s="91"/>
      <c r="H64" s="91"/>
      <c r="I64" s="91"/>
      <c r="J64" s="91"/>
      <c r="K64" s="91"/>
      <c r="L64" s="91"/>
      <c r="M64" s="91"/>
      <c r="N64" s="88" t="str">
        <f t="shared" si="2"/>
        <v/>
      </c>
      <c r="O64" s="88"/>
      <c r="P64" s="88"/>
      <c r="Q64" s="88"/>
      <c r="R64" s="88" t="str">
        <f t="shared" si="3"/>
        <v/>
      </c>
      <c r="S64" s="88"/>
      <c r="T64" s="88"/>
      <c r="U64" s="88"/>
      <c r="V64" s="67"/>
      <c r="W64" s="33" t="str">
        <f t="shared" si="4"/>
        <v/>
      </c>
      <c r="X64" s="34" t="str">
        <f>IF(F64="","",IF(基本入力!$D$15="","",基本入力!$D$15))</f>
        <v/>
      </c>
      <c r="Y64" s="29"/>
      <c r="Z64" s="30"/>
      <c r="AA64" s="31"/>
      <c r="AB64" s="19" t="s">
        <v>73</v>
      </c>
    </row>
    <row r="65" spans="1:28" ht="15.6" customHeight="1">
      <c r="A65" s="21">
        <v>45</v>
      </c>
      <c r="B65" s="87"/>
      <c r="C65" s="87"/>
      <c r="D65" s="87"/>
      <c r="E65" s="87"/>
      <c r="F65" s="91"/>
      <c r="G65" s="91"/>
      <c r="H65" s="91"/>
      <c r="I65" s="91"/>
      <c r="J65" s="91"/>
      <c r="K65" s="91"/>
      <c r="L65" s="91"/>
      <c r="M65" s="91"/>
      <c r="N65" s="88" t="str">
        <f t="shared" si="2"/>
        <v/>
      </c>
      <c r="O65" s="88"/>
      <c r="P65" s="88"/>
      <c r="Q65" s="88"/>
      <c r="R65" s="88" t="str">
        <f t="shared" si="3"/>
        <v/>
      </c>
      <c r="S65" s="88"/>
      <c r="T65" s="88"/>
      <c r="U65" s="88"/>
      <c r="V65" s="67"/>
      <c r="W65" s="33" t="str">
        <f t="shared" si="4"/>
        <v/>
      </c>
      <c r="X65" s="34" t="str">
        <f>IF(F65="","",IF(基本入力!$D$15="","",基本入力!$D$15))</f>
        <v/>
      </c>
      <c r="Y65" s="29"/>
      <c r="Z65" s="30"/>
      <c r="AA65" s="31"/>
      <c r="AB65" s="19" t="s">
        <v>73</v>
      </c>
    </row>
    <row r="66" spans="1:28" ht="15.6" customHeight="1">
      <c r="A66" s="21">
        <v>46</v>
      </c>
      <c r="B66" s="87"/>
      <c r="C66" s="87"/>
      <c r="D66" s="87"/>
      <c r="E66" s="87"/>
      <c r="F66" s="91"/>
      <c r="G66" s="91"/>
      <c r="H66" s="91"/>
      <c r="I66" s="91"/>
      <c r="J66" s="91"/>
      <c r="K66" s="91"/>
      <c r="L66" s="91"/>
      <c r="M66" s="91"/>
      <c r="N66" s="88" t="str">
        <f t="shared" si="2"/>
        <v/>
      </c>
      <c r="O66" s="88"/>
      <c r="P66" s="88"/>
      <c r="Q66" s="88"/>
      <c r="R66" s="88" t="str">
        <f t="shared" si="3"/>
        <v/>
      </c>
      <c r="S66" s="88"/>
      <c r="T66" s="88"/>
      <c r="U66" s="88"/>
      <c r="V66" s="67"/>
      <c r="W66" s="33" t="str">
        <f t="shared" si="4"/>
        <v/>
      </c>
      <c r="X66" s="34" t="str">
        <f>IF(F66="","",IF(基本入力!$D$15="","",基本入力!$D$15))</f>
        <v/>
      </c>
      <c r="Y66" s="29"/>
      <c r="Z66" s="30"/>
      <c r="AA66" s="31"/>
      <c r="AB66" s="19" t="s">
        <v>73</v>
      </c>
    </row>
    <row r="67" spans="1:28" ht="15.6" customHeight="1">
      <c r="A67" s="21">
        <v>47</v>
      </c>
      <c r="B67" s="87"/>
      <c r="C67" s="87"/>
      <c r="D67" s="87"/>
      <c r="E67" s="87"/>
      <c r="F67" s="91"/>
      <c r="G67" s="91"/>
      <c r="H67" s="91"/>
      <c r="I67" s="91"/>
      <c r="J67" s="91"/>
      <c r="K67" s="91"/>
      <c r="L67" s="91"/>
      <c r="M67" s="91"/>
      <c r="N67" s="88" t="str">
        <f t="shared" si="2"/>
        <v/>
      </c>
      <c r="O67" s="88"/>
      <c r="P67" s="88"/>
      <c r="Q67" s="88"/>
      <c r="R67" s="88" t="str">
        <f t="shared" si="3"/>
        <v/>
      </c>
      <c r="S67" s="88"/>
      <c r="T67" s="88"/>
      <c r="U67" s="88"/>
      <c r="V67" s="67"/>
      <c r="W67" s="33" t="str">
        <f t="shared" si="4"/>
        <v/>
      </c>
      <c r="X67" s="34" t="str">
        <f>IF(F67="","",IF(基本入力!$D$15="","",基本入力!$D$15))</f>
        <v/>
      </c>
      <c r="Y67" s="29"/>
      <c r="Z67" s="30"/>
      <c r="AA67" s="31"/>
      <c r="AB67" s="19" t="s">
        <v>73</v>
      </c>
    </row>
    <row r="68" spans="1:28" ht="15.6" customHeight="1">
      <c r="A68" s="21">
        <v>48</v>
      </c>
      <c r="B68" s="87"/>
      <c r="C68" s="87"/>
      <c r="D68" s="87"/>
      <c r="E68" s="87"/>
      <c r="F68" s="91"/>
      <c r="G68" s="91"/>
      <c r="H68" s="91"/>
      <c r="I68" s="91"/>
      <c r="J68" s="91"/>
      <c r="K68" s="91"/>
      <c r="L68" s="91"/>
      <c r="M68" s="91"/>
      <c r="N68" s="88" t="str">
        <f t="shared" si="2"/>
        <v/>
      </c>
      <c r="O68" s="88"/>
      <c r="P68" s="88"/>
      <c r="Q68" s="88"/>
      <c r="R68" s="88" t="str">
        <f t="shared" si="3"/>
        <v/>
      </c>
      <c r="S68" s="88"/>
      <c r="T68" s="88"/>
      <c r="U68" s="88"/>
      <c r="V68" s="67"/>
      <c r="W68" s="33" t="str">
        <f t="shared" si="4"/>
        <v/>
      </c>
      <c r="X68" s="34" t="str">
        <f>IF(F68="","",IF(基本入力!$D$15="","",基本入力!$D$15))</f>
        <v/>
      </c>
      <c r="Y68" s="29"/>
      <c r="Z68" s="30"/>
      <c r="AA68" s="31"/>
      <c r="AB68" s="19" t="s">
        <v>73</v>
      </c>
    </row>
    <row r="69" spans="1:28" ht="15.6" customHeight="1">
      <c r="A69" s="21">
        <v>49</v>
      </c>
      <c r="B69" s="87"/>
      <c r="C69" s="87"/>
      <c r="D69" s="87"/>
      <c r="E69" s="87"/>
      <c r="F69" s="91"/>
      <c r="G69" s="91"/>
      <c r="H69" s="91"/>
      <c r="I69" s="91"/>
      <c r="J69" s="91"/>
      <c r="K69" s="91"/>
      <c r="L69" s="91"/>
      <c r="M69" s="91"/>
      <c r="N69" s="88" t="str">
        <f t="shared" si="2"/>
        <v/>
      </c>
      <c r="O69" s="88"/>
      <c r="P69" s="88"/>
      <c r="Q69" s="88"/>
      <c r="R69" s="88" t="str">
        <f t="shared" si="3"/>
        <v/>
      </c>
      <c r="S69" s="88"/>
      <c r="T69" s="88"/>
      <c r="U69" s="88"/>
      <c r="V69" s="67"/>
      <c r="W69" s="33" t="str">
        <f t="shared" si="4"/>
        <v/>
      </c>
      <c r="X69" s="34" t="str">
        <f>IF(F69="","",IF(基本入力!$D$15="","",基本入力!$D$15))</f>
        <v/>
      </c>
      <c r="Y69" s="29"/>
      <c r="Z69" s="30"/>
      <c r="AA69" s="31"/>
      <c r="AB69" s="19" t="s">
        <v>73</v>
      </c>
    </row>
    <row r="70" spans="1:28" ht="15.6" customHeight="1">
      <c r="A70" s="21">
        <v>50</v>
      </c>
      <c r="B70" s="87"/>
      <c r="C70" s="87"/>
      <c r="D70" s="87"/>
      <c r="E70" s="87"/>
      <c r="F70" s="91"/>
      <c r="G70" s="91"/>
      <c r="H70" s="91"/>
      <c r="I70" s="91"/>
      <c r="J70" s="91"/>
      <c r="K70" s="91"/>
      <c r="L70" s="91"/>
      <c r="M70" s="91"/>
      <c r="N70" s="88" t="str">
        <f t="shared" si="2"/>
        <v/>
      </c>
      <c r="O70" s="88"/>
      <c r="P70" s="88"/>
      <c r="Q70" s="88"/>
      <c r="R70" s="88" t="str">
        <f t="shared" si="3"/>
        <v/>
      </c>
      <c r="S70" s="88"/>
      <c r="T70" s="88"/>
      <c r="U70" s="88"/>
      <c r="V70" s="67"/>
      <c r="W70" s="33" t="str">
        <f t="shared" si="4"/>
        <v/>
      </c>
      <c r="X70" s="34" t="str">
        <f>IF(F70="","",IF(基本入力!$D$15="","",基本入力!$D$15))</f>
        <v/>
      </c>
      <c r="Y70" s="29"/>
      <c r="Z70" s="30"/>
      <c r="AA70" s="31"/>
      <c r="AB70" s="19" t="s">
        <v>73</v>
      </c>
    </row>
    <row r="71" spans="1:28" ht="15.6" customHeight="1">
      <c r="A71" s="21">
        <v>51</v>
      </c>
      <c r="B71" s="87"/>
      <c r="C71" s="87"/>
      <c r="D71" s="87"/>
      <c r="E71" s="87"/>
      <c r="F71" s="91"/>
      <c r="G71" s="91"/>
      <c r="H71" s="91"/>
      <c r="I71" s="91"/>
      <c r="J71" s="91"/>
      <c r="K71" s="91"/>
      <c r="L71" s="91"/>
      <c r="M71" s="91"/>
      <c r="N71" s="88" t="str">
        <f t="shared" si="2"/>
        <v/>
      </c>
      <c r="O71" s="88"/>
      <c r="P71" s="88"/>
      <c r="Q71" s="88"/>
      <c r="R71" s="88" t="str">
        <f t="shared" si="3"/>
        <v/>
      </c>
      <c r="S71" s="88"/>
      <c r="T71" s="88"/>
      <c r="U71" s="88"/>
      <c r="V71" s="67"/>
      <c r="W71" s="33" t="str">
        <f t="shared" si="4"/>
        <v/>
      </c>
      <c r="X71" s="34" t="str">
        <f>IF(F71="","",IF(基本入力!$D$15="","",基本入力!$D$15))</f>
        <v/>
      </c>
      <c r="Y71" s="29"/>
      <c r="Z71" s="30"/>
      <c r="AA71" s="31"/>
      <c r="AB71" s="19" t="s">
        <v>73</v>
      </c>
    </row>
    <row r="72" spans="1:28" ht="15.6" customHeight="1">
      <c r="A72" s="21">
        <v>52</v>
      </c>
      <c r="B72" s="87"/>
      <c r="C72" s="87"/>
      <c r="D72" s="87"/>
      <c r="E72" s="87"/>
      <c r="F72" s="91"/>
      <c r="G72" s="91"/>
      <c r="H72" s="91"/>
      <c r="I72" s="91"/>
      <c r="J72" s="91"/>
      <c r="K72" s="91"/>
      <c r="L72" s="91"/>
      <c r="M72" s="91"/>
      <c r="N72" s="88" t="str">
        <f t="shared" si="2"/>
        <v/>
      </c>
      <c r="O72" s="88"/>
      <c r="P72" s="88"/>
      <c r="Q72" s="88"/>
      <c r="R72" s="88" t="str">
        <f t="shared" si="3"/>
        <v/>
      </c>
      <c r="S72" s="88"/>
      <c r="T72" s="88"/>
      <c r="U72" s="88"/>
      <c r="V72" s="67"/>
      <c r="W72" s="33" t="str">
        <f t="shared" si="4"/>
        <v/>
      </c>
      <c r="X72" s="34" t="str">
        <f>IF(F72="","",IF(基本入力!$D$15="","",基本入力!$D$15))</f>
        <v/>
      </c>
      <c r="Y72" s="29"/>
      <c r="Z72" s="30"/>
      <c r="AA72" s="31"/>
      <c r="AB72" s="19" t="s">
        <v>73</v>
      </c>
    </row>
    <row r="73" spans="1:28" ht="15.6" customHeight="1">
      <c r="A73" s="21">
        <v>53</v>
      </c>
      <c r="B73" s="87"/>
      <c r="C73" s="87"/>
      <c r="D73" s="87"/>
      <c r="E73" s="87"/>
      <c r="F73" s="91"/>
      <c r="G73" s="91"/>
      <c r="H73" s="91"/>
      <c r="I73" s="91"/>
      <c r="J73" s="91"/>
      <c r="K73" s="91"/>
      <c r="L73" s="91"/>
      <c r="M73" s="91"/>
      <c r="N73" s="88" t="str">
        <f t="shared" si="2"/>
        <v/>
      </c>
      <c r="O73" s="88"/>
      <c r="P73" s="88"/>
      <c r="Q73" s="88"/>
      <c r="R73" s="88" t="str">
        <f t="shared" si="3"/>
        <v/>
      </c>
      <c r="S73" s="88"/>
      <c r="T73" s="88"/>
      <c r="U73" s="88"/>
      <c r="V73" s="67"/>
      <c r="W73" s="33" t="str">
        <f t="shared" si="4"/>
        <v/>
      </c>
      <c r="X73" s="34" t="str">
        <f>IF(F73="","",IF(基本入力!$D$15="","",基本入力!$D$15))</f>
        <v/>
      </c>
      <c r="Y73" s="29"/>
      <c r="Z73" s="30"/>
      <c r="AA73" s="31"/>
      <c r="AB73" s="19" t="s">
        <v>73</v>
      </c>
    </row>
    <row r="74" spans="1:28" ht="15.6" customHeight="1">
      <c r="A74" s="21">
        <v>54</v>
      </c>
      <c r="B74" s="87"/>
      <c r="C74" s="87"/>
      <c r="D74" s="87"/>
      <c r="E74" s="87"/>
      <c r="F74" s="91"/>
      <c r="G74" s="91"/>
      <c r="H74" s="91"/>
      <c r="I74" s="91"/>
      <c r="J74" s="91"/>
      <c r="K74" s="91"/>
      <c r="L74" s="91"/>
      <c r="M74" s="91"/>
      <c r="N74" s="88" t="str">
        <f t="shared" si="2"/>
        <v/>
      </c>
      <c r="O74" s="88"/>
      <c r="P74" s="88"/>
      <c r="Q74" s="88"/>
      <c r="R74" s="88" t="str">
        <f t="shared" si="3"/>
        <v/>
      </c>
      <c r="S74" s="88"/>
      <c r="T74" s="88"/>
      <c r="U74" s="88"/>
      <c r="V74" s="67"/>
      <c r="W74" s="33" t="str">
        <f t="shared" si="4"/>
        <v/>
      </c>
      <c r="X74" s="34" t="str">
        <f>IF(F74="","",IF(基本入力!$D$15="","",基本入力!$D$15))</f>
        <v/>
      </c>
      <c r="Y74" s="29"/>
      <c r="Z74" s="30"/>
      <c r="AA74" s="31"/>
      <c r="AB74" s="19" t="s">
        <v>73</v>
      </c>
    </row>
    <row r="75" spans="1:28" ht="15.6" customHeight="1">
      <c r="A75" s="21">
        <v>55</v>
      </c>
      <c r="B75" s="87"/>
      <c r="C75" s="87"/>
      <c r="D75" s="87"/>
      <c r="E75" s="87"/>
      <c r="F75" s="91"/>
      <c r="G75" s="91"/>
      <c r="H75" s="91"/>
      <c r="I75" s="91"/>
      <c r="J75" s="91"/>
      <c r="K75" s="91"/>
      <c r="L75" s="91"/>
      <c r="M75" s="91"/>
      <c r="N75" s="88" t="str">
        <f t="shared" si="2"/>
        <v/>
      </c>
      <c r="O75" s="88"/>
      <c r="P75" s="88"/>
      <c r="Q75" s="88"/>
      <c r="R75" s="88" t="str">
        <f t="shared" si="3"/>
        <v/>
      </c>
      <c r="S75" s="88"/>
      <c r="T75" s="88"/>
      <c r="U75" s="88"/>
      <c r="V75" s="67"/>
      <c r="W75" s="33" t="str">
        <f t="shared" si="4"/>
        <v/>
      </c>
      <c r="X75" s="34" t="str">
        <f>IF(F75="","",IF(基本入力!$D$15="","",基本入力!$D$15))</f>
        <v/>
      </c>
      <c r="Y75" s="29"/>
      <c r="Z75" s="30"/>
      <c r="AA75" s="31"/>
      <c r="AB75" s="19" t="s">
        <v>73</v>
      </c>
    </row>
    <row r="76" spans="1:28" ht="15.6" customHeight="1">
      <c r="A76" s="21">
        <v>56</v>
      </c>
      <c r="B76" s="87"/>
      <c r="C76" s="87"/>
      <c r="D76" s="87"/>
      <c r="E76" s="87"/>
      <c r="F76" s="91"/>
      <c r="G76" s="91"/>
      <c r="H76" s="91"/>
      <c r="I76" s="91"/>
      <c r="J76" s="91"/>
      <c r="K76" s="91"/>
      <c r="L76" s="91"/>
      <c r="M76" s="91"/>
      <c r="N76" s="88" t="str">
        <f t="shared" si="2"/>
        <v/>
      </c>
      <c r="O76" s="88"/>
      <c r="P76" s="88"/>
      <c r="Q76" s="88"/>
      <c r="R76" s="88" t="str">
        <f t="shared" si="3"/>
        <v/>
      </c>
      <c r="S76" s="88"/>
      <c r="T76" s="88"/>
      <c r="U76" s="88"/>
      <c r="V76" s="67"/>
      <c r="W76" s="33" t="str">
        <f t="shared" si="4"/>
        <v/>
      </c>
      <c r="X76" s="34" t="str">
        <f>IF(F76="","",IF(基本入力!$D$15="","",基本入力!$D$15))</f>
        <v/>
      </c>
      <c r="Y76" s="29"/>
      <c r="Z76" s="30"/>
      <c r="AA76" s="31"/>
      <c r="AB76" s="19" t="s">
        <v>73</v>
      </c>
    </row>
    <row r="77" spans="1:28" ht="15.6" customHeight="1">
      <c r="A77" s="21">
        <v>57</v>
      </c>
      <c r="B77" s="87"/>
      <c r="C77" s="87"/>
      <c r="D77" s="87"/>
      <c r="E77" s="87"/>
      <c r="F77" s="91"/>
      <c r="G77" s="91"/>
      <c r="H77" s="91"/>
      <c r="I77" s="91"/>
      <c r="J77" s="91"/>
      <c r="K77" s="91"/>
      <c r="L77" s="91"/>
      <c r="M77" s="91"/>
      <c r="N77" s="88" t="str">
        <f t="shared" si="2"/>
        <v/>
      </c>
      <c r="O77" s="88"/>
      <c r="P77" s="88"/>
      <c r="Q77" s="88"/>
      <c r="R77" s="88" t="str">
        <f t="shared" si="3"/>
        <v/>
      </c>
      <c r="S77" s="88"/>
      <c r="T77" s="88"/>
      <c r="U77" s="88"/>
      <c r="V77" s="67"/>
      <c r="W77" s="33" t="str">
        <f t="shared" si="4"/>
        <v/>
      </c>
      <c r="X77" s="34" t="str">
        <f>IF(F77="","",IF(基本入力!$D$15="","",基本入力!$D$15))</f>
        <v/>
      </c>
      <c r="Y77" s="29"/>
      <c r="Z77" s="30"/>
      <c r="AA77" s="31"/>
      <c r="AB77" s="19" t="s">
        <v>73</v>
      </c>
    </row>
    <row r="78" spans="1:28" ht="15.6" customHeight="1">
      <c r="A78" s="21">
        <v>58</v>
      </c>
      <c r="B78" s="87"/>
      <c r="C78" s="87"/>
      <c r="D78" s="87"/>
      <c r="E78" s="87"/>
      <c r="F78" s="91"/>
      <c r="G78" s="91"/>
      <c r="H78" s="91"/>
      <c r="I78" s="91"/>
      <c r="J78" s="91"/>
      <c r="K78" s="91"/>
      <c r="L78" s="91"/>
      <c r="M78" s="91"/>
      <c r="N78" s="88" t="str">
        <f t="shared" si="2"/>
        <v/>
      </c>
      <c r="O78" s="88"/>
      <c r="P78" s="88"/>
      <c r="Q78" s="88"/>
      <c r="R78" s="88" t="str">
        <f t="shared" si="3"/>
        <v/>
      </c>
      <c r="S78" s="88"/>
      <c r="T78" s="88"/>
      <c r="U78" s="88"/>
      <c r="V78" s="67"/>
      <c r="W78" s="33" t="str">
        <f t="shared" si="4"/>
        <v/>
      </c>
      <c r="X78" s="34" t="str">
        <f>IF(F78="","",IF(基本入力!$D$15="","",基本入力!$D$15))</f>
        <v/>
      </c>
      <c r="Y78" s="29"/>
      <c r="Z78" s="30"/>
      <c r="AA78" s="31"/>
      <c r="AB78" s="19" t="s">
        <v>73</v>
      </c>
    </row>
    <row r="79" spans="1:28" ht="15.6" customHeight="1">
      <c r="A79" s="21">
        <v>59</v>
      </c>
      <c r="B79" s="87"/>
      <c r="C79" s="87"/>
      <c r="D79" s="87"/>
      <c r="E79" s="87"/>
      <c r="F79" s="91"/>
      <c r="G79" s="91"/>
      <c r="H79" s="91"/>
      <c r="I79" s="91"/>
      <c r="J79" s="91"/>
      <c r="K79" s="91"/>
      <c r="L79" s="91"/>
      <c r="M79" s="91"/>
      <c r="N79" s="88" t="str">
        <f t="shared" si="2"/>
        <v/>
      </c>
      <c r="O79" s="88"/>
      <c r="P79" s="88"/>
      <c r="Q79" s="88"/>
      <c r="R79" s="88" t="str">
        <f t="shared" si="3"/>
        <v/>
      </c>
      <c r="S79" s="88"/>
      <c r="T79" s="88"/>
      <c r="U79" s="88"/>
      <c r="V79" s="67"/>
      <c r="W79" s="33" t="str">
        <f t="shared" si="4"/>
        <v/>
      </c>
      <c r="X79" s="34" t="str">
        <f>IF(F79="","",IF(基本入力!$D$15="","",基本入力!$D$15))</f>
        <v/>
      </c>
      <c r="Y79" s="29"/>
      <c r="Z79" s="30"/>
      <c r="AA79" s="31"/>
      <c r="AB79" s="19" t="s">
        <v>73</v>
      </c>
    </row>
    <row r="80" spans="1:28" ht="15.6" customHeight="1">
      <c r="A80" s="21">
        <v>60</v>
      </c>
      <c r="B80" s="87"/>
      <c r="C80" s="87"/>
      <c r="D80" s="87"/>
      <c r="E80" s="87"/>
      <c r="F80" s="91"/>
      <c r="G80" s="91"/>
      <c r="H80" s="91"/>
      <c r="I80" s="91"/>
      <c r="J80" s="91"/>
      <c r="K80" s="91"/>
      <c r="L80" s="91"/>
      <c r="M80" s="91"/>
      <c r="N80" s="88" t="str">
        <f t="shared" si="2"/>
        <v/>
      </c>
      <c r="O80" s="88"/>
      <c r="P80" s="88"/>
      <c r="Q80" s="88"/>
      <c r="R80" s="88" t="str">
        <f t="shared" si="3"/>
        <v/>
      </c>
      <c r="S80" s="88"/>
      <c r="T80" s="88"/>
      <c r="U80" s="88"/>
      <c r="V80" s="67"/>
      <c r="W80" s="33" t="str">
        <f t="shared" si="4"/>
        <v/>
      </c>
      <c r="X80" s="34" t="str">
        <f>IF(F80="","",IF(基本入力!$D$15="","",基本入力!$D$15))</f>
        <v/>
      </c>
      <c r="Y80" s="29"/>
      <c r="Z80" s="30"/>
      <c r="AA80" s="31"/>
      <c r="AB80" s="19" t="s">
        <v>73</v>
      </c>
    </row>
    <row r="81" spans="1:28" ht="15.6" customHeight="1">
      <c r="A81" s="21">
        <v>61</v>
      </c>
      <c r="B81" s="87"/>
      <c r="C81" s="87"/>
      <c r="D81" s="87"/>
      <c r="E81" s="87"/>
      <c r="F81" s="91"/>
      <c r="G81" s="91"/>
      <c r="H81" s="91"/>
      <c r="I81" s="91"/>
      <c r="J81" s="91"/>
      <c r="K81" s="91"/>
      <c r="L81" s="91"/>
      <c r="M81" s="91"/>
      <c r="N81" s="88" t="str">
        <f t="shared" si="2"/>
        <v/>
      </c>
      <c r="O81" s="88"/>
      <c r="P81" s="88"/>
      <c r="Q81" s="88"/>
      <c r="R81" s="88" t="str">
        <f t="shared" si="3"/>
        <v/>
      </c>
      <c r="S81" s="88"/>
      <c r="T81" s="88"/>
      <c r="U81" s="88"/>
      <c r="V81" s="67"/>
      <c r="W81" s="33" t="str">
        <f t="shared" si="4"/>
        <v/>
      </c>
      <c r="X81" s="34" t="str">
        <f>IF(F81="","",IF(基本入力!$D$15="","",基本入力!$D$15))</f>
        <v/>
      </c>
      <c r="Y81" s="29"/>
      <c r="Z81" s="30"/>
      <c r="AA81" s="31"/>
      <c r="AB81" s="19" t="s">
        <v>73</v>
      </c>
    </row>
    <row r="82" spans="1:28" ht="15.6" customHeight="1">
      <c r="A82" s="21">
        <v>62</v>
      </c>
      <c r="B82" s="87"/>
      <c r="C82" s="87"/>
      <c r="D82" s="87"/>
      <c r="E82" s="87"/>
      <c r="F82" s="91"/>
      <c r="G82" s="91"/>
      <c r="H82" s="91"/>
      <c r="I82" s="91"/>
      <c r="J82" s="91"/>
      <c r="K82" s="91"/>
      <c r="L82" s="91"/>
      <c r="M82" s="91"/>
      <c r="N82" s="88" t="str">
        <f t="shared" si="2"/>
        <v/>
      </c>
      <c r="O82" s="88"/>
      <c r="P82" s="88"/>
      <c r="Q82" s="88"/>
      <c r="R82" s="88" t="str">
        <f t="shared" si="3"/>
        <v/>
      </c>
      <c r="S82" s="88"/>
      <c r="T82" s="88"/>
      <c r="U82" s="88"/>
      <c r="V82" s="67"/>
      <c r="W82" s="33" t="str">
        <f t="shared" si="4"/>
        <v/>
      </c>
      <c r="X82" s="34" t="str">
        <f>IF(F82="","",IF(基本入力!$D$15="","",基本入力!$D$15))</f>
        <v/>
      </c>
      <c r="Y82" s="29"/>
      <c r="Z82" s="30"/>
      <c r="AA82" s="31"/>
      <c r="AB82" s="19" t="s">
        <v>73</v>
      </c>
    </row>
    <row r="83" spans="1:28" ht="15.6" customHeight="1">
      <c r="A83" s="21">
        <v>63</v>
      </c>
      <c r="B83" s="87"/>
      <c r="C83" s="87"/>
      <c r="D83" s="87"/>
      <c r="E83" s="87"/>
      <c r="F83" s="91"/>
      <c r="G83" s="91"/>
      <c r="H83" s="91"/>
      <c r="I83" s="91"/>
      <c r="J83" s="91"/>
      <c r="K83" s="91"/>
      <c r="L83" s="91"/>
      <c r="M83" s="91"/>
      <c r="N83" s="88" t="str">
        <f t="shared" si="2"/>
        <v/>
      </c>
      <c r="O83" s="88"/>
      <c r="P83" s="88"/>
      <c r="Q83" s="88"/>
      <c r="R83" s="88" t="str">
        <f t="shared" si="3"/>
        <v/>
      </c>
      <c r="S83" s="88"/>
      <c r="T83" s="88"/>
      <c r="U83" s="88"/>
      <c r="V83" s="67"/>
      <c r="W83" s="33" t="str">
        <f t="shared" si="4"/>
        <v/>
      </c>
      <c r="X83" s="34" t="str">
        <f>IF(F83="","",IF(基本入力!$D$15="","",基本入力!$D$15))</f>
        <v/>
      </c>
      <c r="Y83" s="29"/>
      <c r="Z83" s="30"/>
      <c r="AA83" s="31"/>
      <c r="AB83" s="19" t="s">
        <v>73</v>
      </c>
    </row>
    <row r="84" spans="1:28" ht="15.6" customHeight="1">
      <c r="A84" s="21">
        <v>64</v>
      </c>
      <c r="B84" s="87"/>
      <c r="C84" s="87"/>
      <c r="D84" s="87"/>
      <c r="E84" s="87"/>
      <c r="F84" s="91"/>
      <c r="G84" s="91"/>
      <c r="H84" s="91"/>
      <c r="I84" s="91"/>
      <c r="J84" s="91"/>
      <c r="K84" s="91"/>
      <c r="L84" s="91"/>
      <c r="M84" s="91"/>
      <c r="N84" s="88" t="str">
        <f t="shared" si="2"/>
        <v/>
      </c>
      <c r="O84" s="88"/>
      <c r="P84" s="88"/>
      <c r="Q84" s="88"/>
      <c r="R84" s="88" t="str">
        <f t="shared" si="3"/>
        <v/>
      </c>
      <c r="S84" s="88"/>
      <c r="T84" s="88"/>
      <c r="U84" s="88"/>
      <c r="V84" s="67"/>
      <c r="W84" s="33" t="str">
        <f t="shared" si="4"/>
        <v/>
      </c>
      <c r="X84" s="34" t="str">
        <f>IF(F84="","",IF(基本入力!$D$15="","",基本入力!$D$15))</f>
        <v/>
      </c>
      <c r="Y84" s="29"/>
      <c r="Z84" s="30"/>
      <c r="AA84" s="31"/>
      <c r="AB84" s="19" t="s">
        <v>73</v>
      </c>
    </row>
    <row r="85" spans="1:28" ht="15.6" customHeight="1">
      <c r="A85" s="21">
        <v>65</v>
      </c>
      <c r="B85" s="87"/>
      <c r="C85" s="87"/>
      <c r="D85" s="87"/>
      <c r="E85" s="87"/>
      <c r="F85" s="91"/>
      <c r="G85" s="91"/>
      <c r="H85" s="91"/>
      <c r="I85" s="91"/>
      <c r="J85" s="91"/>
      <c r="K85" s="91"/>
      <c r="L85" s="91"/>
      <c r="M85" s="91"/>
      <c r="N85" s="88" t="str">
        <f t="shared" si="2"/>
        <v/>
      </c>
      <c r="O85" s="88"/>
      <c r="P85" s="88"/>
      <c r="Q85" s="88"/>
      <c r="R85" s="88" t="str">
        <f t="shared" si="3"/>
        <v/>
      </c>
      <c r="S85" s="88"/>
      <c r="T85" s="88"/>
      <c r="U85" s="88"/>
      <c r="V85" s="67"/>
      <c r="W85" s="33" t="str">
        <f t="shared" si="4"/>
        <v/>
      </c>
      <c r="X85" s="34" t="str">
        <f>IF(F85="","",IF(基本入力!$D$15="","",基本入力!$D$15))</f>
        <v/>
      </c>
      <c r="Y85" s="29"/>
      <c r="Z85" s="30"/>
      <c r="AA85" s="31"/>
      <c r="AB85" s="19" t="s">
        <v>73</v>
      </c>
    </row>
    <row r="86" spans="1:28" ht="15.6" customHeight="1">
      <c r="A86" s="21">
        <v>66</v>
      </c>
      <c r="B86" s="87"/>
      <c r="C86" s="87"/>
      <c r="D86" s="87"/>
      <c r="E86" s="87"/>
      <c r="F86" s="91"/>
      <c r="G86" s="91"/>
      <c r="H86" s="91"/>
      <c r="I86" s="91"/>
      <c r="J86" s="91"/>
      <c r="K86" s="91"/>
      <c r="L86" s="91"/>
      <c r="M86" s="91"/>
      <c r="N86" s="88" t="str">
        <f t="shared" ref="N86:N110" si="5">PHONETIC(F86)</f>
        <v/>
      </c>
      <c r="O86" s="88"/>
      <c r="P86" s="88"/>
      <c r="Q86" s="88"/>
      <c r="R86" s="88" t="str">
        <f t="shared" ref="R86:R110" si="6">PHONETIC(J86)</f>
        <v/>
      </c>
      <c r="S86" s="88"/>
      <c r="T86" s="88"/>
      <c r="U86" s="88"/>
      <c r="V86" s="67"/>
      <c r="W86" s="33" t="str">
        <f t="shared" ref="W86:W110" si="7">IF(F86="","","男")</f>
        <v/>
      </c>
      <c r="X86" s="34" t="str">
        <f>IF(F86="","",IF(基本入力!$D$15="","",基本入力!$D$15))</f>
        <v/>
      </c>
      <c r="Y86" s="29"/>
      <c r="Z86" s="30"/>
      <c r="AA86" s="31"/>
      <c r="AB86" s="19" t="s">
        <v>73</v>
      </c>
    </row>
    <row r="87" spans="1:28" ht="15.6" customHeight="1">
      <c r="A87" s="21">
        <v>67</v>
      </c>
      <c r="B87" s="87"/>
      <c r="C87" s="87"/>
      <c r="D87" s="87"/>
      <c r="E87" s="87"/>
      <c r="F87" s="91"/>
      <c r="G87" s="91"/>
      <c r="H87" s="91"/>
      <c r="I87" s="91"/>
      <c r="J87" s="91"/>
      <c r="K87" s="91"/>
      <c r="L87" s="91"/>
      <c r="M87" s="91"/>
      <c r="N87" s="88" t="str">
        <f t="shared" si="5"/>
        <v/>
      </c>
      <c r="O87" s="88"/>
      <c r="P87" s="88"/>
      <c r="Q87" s="88"/>
      <c r="R87" s="88" t="str">
        <f t="shared" si="6"/>
        <v/>
      </c>
      <c r="S87" s="88"/>
      <c r="T87" s="88"/>
      <c r="U87" s="88"/>
      <c r="V87" s="67"/>
      <c r="W87" s="33" t="str">
        <f t="shared" si="7"/>
        <v/>
      </c>
      <c r="X87" s="34" t="str">
        <f>IF(F87="","",IF(基本入力!$D$15="","",基本入力!$D$15))</f>
        <v/>
      </c>
      <c r="Y87" s="29"/>
      <c r="Z87" s="30"/>
      <c r="AA87" s="31"/>
      <c r="AB87" s="19" t="s">
        <v>73</v>
      </c>
    </row>
    <row r="88" spans="1:28" ht="15.6" customHeight="1">
      <c r="A88" s="21">
        <v>68</v>
      </c>
      <c r="B88" s="87"/>
      <c r="C88" s="87"/>
      <c r="D88" s="87"/>
      <c r="E88" s="87"/>
      <c r="F88" s="91"/>
      <c r="G88" s="91"/>
      <c r="H88" s="91"/>
      <c r="I88" s="91"/>
      <c r="J88" s="91"/>
      <c r="K88" s="91"/>
      <c r="L88" s="91"/>
      <c r="M88" s="91"/>
      <c r="N88" s="88" t="str">
        <f t="shared" si="5"/>
        <v/>
      </c>
      <c r="O88" s="88"/>
      <c r="P88" s="88"/>
      <c r="Q88" s="88"/>
      <c r="R88" s="88" t="str">
        <f t="shared" si="6"/>
        <v/>
      </c>
      <c r="S88" s="88"/>
      <c r="T88" s="88"/>
      <c r="U88" s="88"/>
      <c r="V88" s="67"/>
      <c r="W88" s="33" t="str">
        <f t="shared" si="7"/>
        <v/>
      </c>
      <c r="X88" s="34" t="str">
        <f>IF(F88="","",IF(基本入力!$D$15="","",基本入力!$D$15))</f>
        <v/>
      </c>
      <c r="Y88" s="29"/>
      <c r="Z88" s="30"/>
      <c r="AA88" s="31"/>
      <c r="AB88" s="19" t="s">
        <v>73</v>
      </c>
    </row>
    <row r="89" spans="1:28" ht="15.6" customHeight="1">
      <c r="A89" s="21">
        <v>69</v>
      </c>
      <c r="B89" s="87"/>
      <c r="C89" s="87"/>
      <c r="D89" s="87"/>
      <c r="E89" s="87"/>
      <c r="F89" s="91"/>
      <c r="G89" s="91"/>
      <c r="H89" s="91"/>
      <c r="I89" s="91"/>
      <c r="J89" s="91"/>
      <c r="K89" s="91"/>
      <c r="L89" s="91"/>
      <c r="M89" s="91"/>
      <c r="N89" s="88" t="str">
        <f t="shared" si="5"/>
        <v/>
      </c>
      <c r="O89" s="88"/>
      <c r="P89" s="88"/>
      <c r="Q89" s="88"/>
      <c r="R89" s="88" t="str">
        <f t="shared" si="6"/>
        <v/>
      </c>
      <c r="S89" s="88"/>
      <c r="T89" s="88"/>
      <c r="U89" s="88"/>
      <c r="V89" s="67"/>
      <c r="W89" s="33" t="str">
        <f t="shared" si="7"/>
        <v/>
      </c>
      <c r="X89" s="34" t="str">
        <f>IF(F89="","",IF(基本入力!$D$15="","",基本入力!$D$15))</f>
        <v/>
      </c>
      <c r="Y89" s="29"/>
      <c r="Z89" s="30"/>
      <c r="AA89" s="31"/>
      <c r="AB89" s="19" t="s">
        <v>73</v>
      </c>
    </row>
    <row r="90" spans="1:28" ht="15.6" customHeight="1">
      <c r="A90" s="21">
        <v>70</v>
      </c>
      <c r="B90" s="87"/>
      <c r="C90" s="87"/>
      <c r="D90" s="87"/>
      <c r="E90" s="87"/>
      <c r="F90" s="91"/>
      <c r="G90" s="91"/>
      <c r="H90" s="91"/>
      <c r="I90" s="91"/>
      <c r="J90" s="91"/>
      <c r="K90" s="91"/>
      <c r="L90" s="91"/>
      <c r="M90" s="91"/>
      <c r="N90" s="88" t="str">
        <f t="shared" si="5"/>
        <v/>
      </c>
      <c r="O90" s="88"/>
      <c r="P90" s="88"/>
      <c r="Q90" s="88"/>
      <c r="R90" s="88" t="str">
        <f t="shared" si="6"/>
        <v/>
      </c>
      <c r="S90" s="88"/>
      <c r="T90" s="88"/>
      <c r="U90" s="88"/>
      <c r="V90" s="67"/>
      <c r="W90" s="33" t="str">
        <f t="shared" si="7"/>
        <v/>
      </c>
      <c r="X90" s="34" t="str">
        <f>IF(F90="","",IF(基本入力!$D$15="","",基本入力!$D$15))</f>
        <v/>
      </c>
      <c r="Y90" s="29"/>
      <c r="Z90" s="30"/>
      <c r="AA90" s="31"/>
      <c r="AB90" s="19" t="s">
        <v>73</v>
      </c>
    </row>
    <row r="91" spans="1:28" ht="15.6" customHeight="1">
      <c r="A91" s="21">
        <v>71</v>
      </c>
      <c r="B91" s="87"/>
      <c r="C91" s="87"/>
      <c r="D91" s="87"/>
      <c r="E91" s="87"/>
      <c r="F91" s="91"/>
      <c r="G91" s="91"/>
      <c r="H91" s="91"/>
      <c r="I91" s="91"/>
      <c r="J91" s="91"/>
      <c r="K91" s="91"/>
      <c r="L91" s="91"/>
      <c r="M91" s="91"/>
      <c r="N91" s="88" t="str">
        <f t="shared" si="5"/>
        <v/>
      </c>
      <c r="O91" s="88"/>
      <c r="P91" s="88"/>
      <c r="Q91" s="88"/>
      <c r="R91" s="88" t="str">
        <f t="shared" si="6"/>
        <v/>
      </c>
      <c r="S91" s="88"/>
      <c r="T91" s="88"/>
      <c r="U91" s="88"/>
      <c r="V91" s="67"/>
      <c r="W91" s="33" t="str">
        <f t="shared" si="7"/>
        <v/>
      </c>
      <c r="X91" s="34" t="str">
        <f>IF(F91="","",IF(基本入力!$D$15="","",基本入力!$D$15))</f>
        <v/>
      </c>
      <c r="Y91" s="29"/>
      <c r="Z91" s="30"/>
      <c r="AA91" s="31"/>
      <c r="AB91" s="19" t="s">
        <v>73</v>
      </c>
    </row>
    <row r="92" spans="1:28" ht="15.6" customHeight="1">
      <c r="A92" s="21">
        <v>72</v>
      </c>
      <c r="B92" s="87"/>
      <c r="C92" s="87"/>
      <c r="D92" s="87"/>
      <c r="E92" s="87"/>
      <c r="F92" s="91"/>
      <c r="G92" s="91"/>
      <c r="H92" s="91"/>
      <c r="I92" s="91"/>
      <c r="J92" s="91"/>
      <c r="K92" s="91"/>
      <c r="L92" s="91"/>
      <c r="M92" s="91"/>
      <c r="N92" s="88" t="str">
        <f t="shared" si="5"/>
        <v/>
      </c>
      <c r="O92" s="88"/>
      <c r="P92" s="88"/>
      <c r="Q92" s="88"/>
      <c r="R92" s="88" t="str">
        <f t="shared" si="6"/>
        <v/>
      </c>
      <c r="S92" s="88"/>
      <c r="T92" s="88"/>
      <c r="U92" s="88"/>
      <c r="V92" s="67"/>
      <c r="W92" s="33" t="str">
        <f t="shared" si="7"/>
        <v/>
      </c>
      <c r="X92" s="34" t="str">
        <f>IF(F92="","",IF(基本入力!$D$15="","",基本入力!$D$15))</f>
        <v/>
      </c>
      <c r="Y92" s="29"/>
      <c r="Z92" s="30"/>
      <c r="AA92" s="31"/>
      <c r="AB92" s="19" t="s">
        <v>73</v>
      </c>
    </row>
    <row r="93" spans="1:28" ht="15.6" customHeight="1">
      <c r="A93" s="21">
        <v>73</v>
      </c>
      <c r="B93" s="87"/>
      <c r="C93" s="87"/>
      <c r="D93" s="87"/>
      <c r="E93" s="87"/>
      <c r="F93" s="91"/>
      <c r="G93" s="91"/>
      <c r="H93" s="91"/>
      <c r="I93" s="91"/>
      <c r="J93" s="91"/>
      <c r="K93" s="91"/>
      <c r="L93" s="91"/>
      <c r="M93" s="91"/>
      <c r="N93" s="88" t="str">
        <f t="shared" si="5"/>
        <v/>
      </c>
      <c r="O93" s="88"/>
      <c r="P93" s="88"/>
      <c r="Q93" s="88"/>
      <c r="R93" s="88" t="str">
        <f t="shared" si="6"/>
        <v/>
      </c>
      <c r="S93" s="88"/>
      <c r="T93" s="88"/>
      <c r="U93" s="88"/>
      <c r="V93" s="67"/>
      <c r="W93" s="33" t="str">
        <f t="shared" si="7"/>
        <v/>
      </c>
      <c r="X93" s="34" t="str">
        <f>IF(F93="","",IF(基本入力!$D$15="","",基本入力!$D$15))</f>
        <v/>
      </c>
      <c r="Y93" s="29"/>
      <c r="Z93" s="30"/>
      <c r="AA93" s="31"/>
      <c r="AB93" s="19" t="s">
        <v>73</v>
      </c>
    </row>
    <row r="94" spans="1:28" ht="15.6" customHeight="1">
      <c r="A94" s="21">
        <v>74</v>
      </c>
      <c r="B94" s="87"/>
      <c r="C94" s="87"/>
      <c r="D94" s="87"/>
      <c r="E94" s="87"/>
      <c r="F94" s="91"/>
      <c r="G94" s="91"/>
      <c r="H94" s="91"/>
      <c r="I94" s="91"/>
      <c r="J94" s="91"/>
      <c r="K94" s="91"/>
      <c r="L94" s="91"/>
      <c r="M94" s="91"/>
      <c r="N94" s="88" t="str">
        <f t="shared" si="5"/>
        <v/>
      </c>
      <c r="O94" s="88"/>
      <c r="P94" s="88"/>
      <c r="Q94" s="88"/>
      <c r="R94" s="88" t="str">
        <f t="shared" si="6"/>
        <v/>
      </c>
      <c r="S94" s="88"/>
      <c r="T94" s="88"/>
      <c r="U94" s="88"/>
      <c r="V94" s="67"/>
      <c r="W94" s="33" t="str">
        <f t="shared" si="7"/>
        <v/>
      </c>
      <c r="X94" s="34" t="str">
        <f>IF(F94="","",IF(基本入力!$D$15="","",基本入力!$D$15))</f>
        <v/>
      </c>
      <c r="Y94" s="29"/>
      <c r="Z94" s="30"/>
      <c r="AA94" s="31"/>
      <c r="AB94" s="19" t="s">
        <v>73</v>
      </c>
    </row>
    <row r="95" spans="1:28" ht="15.6" customHeight="1">
      <c r="A95" s="21">
        <v>75</v>
      </c>
      <c r="B95" s="87"/>
      <c r="C95" s="87"/>
      <c r="D95" s="87"/>
      <c r="E95" s="87"/>
      <c r="F95" s="91"/>
      <c r="G95" s="91"/>
      <c r="H95" s="91"/>
      <c r="I95" s="91"/>
      <c r="J95" s="91"/>
      <c r="K95" s="91"/>
      <c r="L95" s="91"/>
      <c r="M95" s="91"/>
      <c r="N95" s="88" t="str">
        <f t="shared" si="5"/>
        <v/>
      </c>
      <c r="O95" s="88"/>
      <c r="P95" s="88"/>
      <c r="Q95" s="88"/>
      <c r="R95" s="88" t="str">
        <f t="shared" si="6"/>
        <v/>
      </c>
      <c r="S95" s="88"/>
      <c r="T95" s="88"/>
      <c r="U95" s="88"/>
      <c r="V95" s="67"/>
      <c r="W95" s="33" t="str">
        <f t="shared" si="7"/>
        <v/>
      </c>
      <c r="X95" s="34" t="str">
        <f>IF(F95="","",IF(基本入力!$D$15="","",基本入力!$D$15))</f>
        <v/>
      </c>
      <c r="Y95" s="29"/>
      <c r="Z95" s="30"/>
      <c r="AA95" s="31"/>
      <c r="AB95" s="19" t="s">
        <v>73</v>
      </c>
    </row>
    <row r="96" spans="1:28" ht="15.6" customHeight="1">
      <c r="A96" s="21">
        <v>76</v>
      </c>
      <c r="B96" s="87"/>
      <c r="C96" s="87"/>
      <c r="D96" s="87"/>
      <c r="E96" s="87"/>
      <c r="F96" s="91"/>
      <c r="G96" s="91"/>
      <c r="H96" s="91"/>
      <c r="I96" s="91"/>
      <c r="J96" s="91"/>
      <c r="K96" s="91"/>
      <c r="L96" s="91"/>
      <c r="M96" s="91"/>
      <c r="N96" s="88" t="str">
        <f t="shared" si="5"/>
        <v/>
      </c>
      <c r="O96" s="88"/>
      <c r="P96" s="88"/>
      <c r="Q96" s="88"/>
      <c r="R96" s="88" t="str">
        <f t="shared" si="6"/>
        <v/>
      </c>
      <c r="S96" s="88"/>
      <c r="T96" s="88"/>
      <c r="U96" s="88"/>
      <c r="V96" s="67"/>
      <c r="W96" s="33" t="str">
        <f t="shared" si="7"/>
        <v/>
      </c>
      <c r="X96" s="34" t="str">
        <f>IF(F96="","",IF(基本入力!$D$15="","",基本入力!$D$15))</f>
        <v/>
      </c>
      <c r="Y96" s="29"/>
      <c r="Z96" s="30"/>
      <c r="AA96" s="31"/>
      <c r="AB96" s="19" t="s">
        <v>73</v>
      </c>
    </row>
    <row r="97" spans="1:28" ht="15.6" customHeight="1">
      <c r="A97" s="21">
        <v>77</v>
      </c>
      <c r="B97" s="87"/>
      <c r="C97" s="87"/>
      <c r="D97" s="87"/>
      <c r="E97" s="87"/>
      <c r="F97" s="91"/>
      <c r="G97" s="91"/>
      <c r="H97" s="91"/>
      <c r="I97" s="91"/>
      <c r="J97" s="91"/>
      <c r="K97" s="91"/>
      <c r="L97" s="91"/>
      <c r="M97" s="91"/>
      <c r="N97" s="88" t="str">
        <f t="shared" si="5"/>
        <v/>
      </c>
      <c r="O97" s="88"/>
      <c r="P97" s="88"/>
      <c r="Q97" s="88"/>
      <c r="R97" s="88" t="str">
        <f t="shared" si="6"/>
        <v/>
      </c>
      <c r="S97" s="88"/>
      <c r="T97" s="88"/>
      <c r="U97" s="88"/>
      <c r="V97" s="67"/>
      <c r="W97" s="33" t="str">
        <f t="shared" si="7"/>
        <v/>
      </c>
      <c r="X97" s="34" t="str">
        <f>IF(F97="","",IF(基本入力!$D$15="","",基本入力!$D$15))</f>
        <v/>
      </c>
      <c r="Y97" s="29"/>
      <c r="Z97" s="30"/>
      <c r="AA97" s="31"/>
      <c r="AB97" s="19" t="s">
        <v>73</v>
      </c>
    </row>
    <row r="98" spans="1:28" ht="15.6" customHeight="1">
      <c r="A98" s="21">
        <v>78</v>
      </c>
      <c r="B98" s="87"/>
      <c r="C98" s="87"/>
      <c r="D98" s="87"/>
      <c r="E98" s="87"/>
      <c r="F98" s="91"/>
      <c r="G98" s="91"/>
      <c r="H98" s="91"/>
      <c r="I98" s="91"/>
      <c r="J98" s="91"/>
      <c r="K98" s="91"/>
      <c r="L98" s="91"/>
      <c r="M98" s="91"/>
      <c r="N98" s="88" t="str">
        <f t="shared" si="5"/>
        <v/>
      </c>
      <c r="O98" s="88"/>
      <c r="P98" s="88"/>
      <c r="Q98" s="88"/>
      <c r="R98" s="88" t="str">
        <f t="shared" si="6"/>
        <v/>
      </c>
      <c r="S98" s="88"/>
      <c r="T98" s="88"/>
      <c r="U98" s="88"/>
      <c r="V98" s="67"/>
      <c r="W98" s="33" t="str">
        <f t="shared" si="7"/>
        <v/>
      </c>
      <c r="X98" s="34" t="str">
        <f>IF(F98="","",IF(基本入力!$D$15="","",基本入力!$D$15))</f>
        <v/>
      </c>
      <c r="Y98" s="29"/>
      <c r="Z98" s="30"/>
      <c r="AA98" s="31"/>
      <c r="AB98" s="19" t="s">
        <v>73</v>
      </c>
    </row>
    <row r="99" spans="1:28" ht="15.6" customHeight="1">
      <c r="A99" s="21">
        <v>79</v>
      </c>
      <c r="B99" s="87"/>
      <c r="C99" s="87"/>
      <c r="D99" s="87"/>
      <c r="E99" s="87"/>
      <c r="F99" s="91"/>
      <c r="G99" s="91"/>
      <c r="H99" s="91"/>
      <c r="I99" s="91"/>
      <c r="J99" s="91"/>
      <c r="K99" s="91"/>
      <c r="L99" s="91"/>
      <c r="M99" s="91"/>
      <c r="N99" s="88" t="str">
        <f t="shared" si="5"/>
        <v/>
      </c>
      <c r="O99" s="88"/>
      <c r="P99" s="88"/>
      <c r="Q99" s="88"/>
      <c r="R99" s="88" t="str">
        <f t="shared" si="6"/>
        <v/>
      </c>
      <c r="S99" s="88"/>
      <c r="T99" s="88"/>
      <c r="U99" s="88"/>
      <c r="V99" s="67"/>
      <c r="W99" s="33" t="str">
        <f t="shared" si="7"/>
        <v/>
      </c>
      <c r="X99" s="34" t="str">
        <f>IF(F99="","",IF(基本入力!$D$15="","",基本入力!$D$15))</f>
        <v/>
      </c>
      <c r="Y99" s="29"/>
      <c r="Z99" s="30"/>
      <c r="AA99" s="31"/>
      <c r="AB99" s="19" t="s">
        <v>73</v>
      </c>
    </row>
    <row r="100" spans="1:28" ht="15.6" customHeight="1">
      <c r="A100" s="21">
        <v>80</v>
      </c>
      <c r="B100" s="87"/>
      <c r="C100" s="87"/>
      <c r="D100" s="87"/>
      <c r="E100" s="87"/>
      <c r="F100" s="91"/>
      <c r="G100" s="91"/>
      <c r="H100" s="91"/>
      <c r="I100" s="91"/>
      <c r="J100" s="91"/>
      <c r="K100" s="91"/>
      <c r="L100" s="91"/>
      <c r="M100" s="91"/>
      <c r="N100" s="88" t="str">
        <f t="shared" si="5"/>
        <v/>
      </c>
      <c r="O100" s="88"/>
      <c r="P100" s="88"/>
      <c r="Q100" s="88"/>
      <c r="R100" s="88" t="str">
        <f t="shared" si="6"/>
        <v/>
      </c>
      <c r="S100" s="88"/>
      <c r="T100" s="88"/>
      <c r="U100" s="88"/>
      <c r="V100" s="67"/>
      <c r="W100" s="33" t="str">
        <f t="shared" si="7"/>
        <v/>
      </c>
      <c r="X100" s="34" t="str">
        <f>IF(F100="","",IF(基本入力!$D$15="","",基本入力!$D$15))</f>
        <v/>
      </c>
      <c r="Y100" s="29"/>
      <c r="Z100" s="30"/>
      <c r="AA100" s="31"/>
      <c r="AB100" s="19" t="s">
        <v>73</v>
      </c>
    </row>
    <row r="101" spans="1:28" ht="15.6" customHeight="1">
      <c r="A101" s="21">
        <v>81</v>
      </c>
      <c r="B101" s="87"/>
      <c r="C101" s="87"/>
      <c r="D101" s="87"/>
      <c r="E101" s="87"/>
      <c r="F101" s="91"/>
      <c r="G101" s="91"/>
      <c r="H101" s="91"/>
      <c r="I101" s="91"/>
      <c r="J101" s="91"/>
      <c r="K101" s="91"/>
      <c r="L101" s="91"/>
      <c r="M101" s="91"/>
      <c r="N101" s="88" t="str">
        <f t="shared" si="5"/>
        <v/>
      </c>
      <c r="O101" s="88"/>
      <c r="P101" s="88"/>
      <c r="Q101" s="88"/>
      <c r="R101" s="88" t="str">
        <f t="shared" si="6"/>
        <v/>
      </c>
      <c r="S101" s="88"/>
      <c r="T101" s="88"/>
      <c r="U101" s="88"/>
      <c r="V101" s="67"/>
      <c r="W101" s="33" t="str">
        <f t="shared" si="7"/>
        <v/>
      </c>
      <c r="X101" s="34" t="str">
        <f>IF(F101="","",IF(基本入力!$D$15="","",基本入力!$D$15))</f>
        <v/>
      </c>
      <c r="Y101" s="29"/>
      <c r="Z101" s="30"/>
      <c r="AA101" s="31"/>
      <c r="AB101" s="19" t="s">
        <v>73</v>
      </c>
    </row>
    <row r="102" spans="1:28" ht="15.6" customHeight="1">
      <c r="A102" s="21">
        <v>82</v>
      </c>
      <c r="B102" s="87"/>
      <c r="C102" s="87"/>
      <c r="D102" s="87"/>
      <c r="E102" s="87"/>
      <c r="F102" s="91"/>
      <c r="G102" s="91"/>
      <c r="H102" s="91"/>
      <c r="I102" s="91"/>
      <c r="J102" s="91"/>
      <c r="K102" s="91"/>
      <c r="L102" s="91"/>
      <c r="M102" s="91"/>
      <c r="N102" s="88" t="str">
        <f t="shared" si="5"/>
        <v/>
      </c>
      <c r="O102" s="88"/>
      <c r="P102" s="88"/>
      <c r="Q102" s="88"/>
      <c r="R102" s="88" t="str">
        <f t="shared" si="6"/>
        <v/>
      </c>
      <c r="S102" s="88"/>
      <c r="T102" s="88"/>
      <c r="U102" s="88"/>
      <c r="V102" s="67"/>
      <c r="W102" s="33" t="str">
        <f t="shared" si="7"/>
        <v/>
      </c>
      <c r="X102" s="34" t="str">
        <f>IF(F102="","",IF(基本入力!$D$15="","",基本入力!$D$15))</f>
        <v/>
      </c>
      <c r="Y102" s="29"/>
      <c r="Z102" s="30"/>
      <c r="AA102" s="31"/>
      <c r="AB102" s="19" t="s">
        <v>73</v>
      </c>
    </row>
    <row r="103" spans="1:28" ht="15.6" customHeight="1">
      <c r="A103" s="21">
        <v>83</v>
      </c>
      <c r="B103" s="87"/>
      <c r="C103" s="87"/>
      <c r="D103" s="87"/>
      <c r="E103" s="87"/>
      <c r="F103" s="91"/>
      <c r="G103" s="91"/>
      <c r="H103" s="91"/>
      <c r="I103" s="91"/>
      <c r="J103" s="91"/>
      <c r="K103" s="91"/>
      <c r="L103" s="91"/>
      <c r="M103" s="91"/>
      <c r="N103" s="88" t="str">
        <f t="shared" si="5"/>
        <v/>
      </c>
      <c r="O103" s="88"/>
      <c r="P103" s="88"/>
      <c r="Q103" s="88"/>
      <c r="R103" s="88" t="str">
        <f t="shared" si="6"/>
        <v/>
      </c>
      <c r="S103" s="88"/>
      <c r="T103" s="88"/>
      <c r="U103" s="88"/>
      <c r="V103" s="67"/>
      <c r="W103" s="33" t="str">
        <f t="shared" si="7"/>
        <v/>
      </c>
      <c r="X103" s="34" t="str">
        <f>IF(F103="","",IF(基本入力!$D$15="","",基本入力!$D$15))</f>
        <v/>
      </c>
      <c r="Y103" s="29"/>
      <c r="Z103" s="30"/>
      <c r="AA103" s="31"/>
      <c r="AB103" s="19" t="s">
        <v>73</v>
      </c>
    </row>
    <row r="104" spans="1:28" ht="15.6" customHeight="1">
      <c r="A104" s="21">
        <v>84</v>
      </c>
      <c r="B104" s="87"/>
      <c r="C104" s="87"/>
      <c r="D104" s="87"/>
      <c r="E104" s="87"/>
      <c r="F104" s="91"/>
      <c r="G104" s="91"/>
      <c r="H104" s="91"/>
      <c r="I104" s="91"/>
      <c r="J104" s="91"/>
      <c r="K104" s="91"/>
      <c r="L104" s="91"/>
      <c r="M104" s="91"/>
      <c r="N104" s="88" t="str">
        <f t="shared" si="5"/>
        <v/>
      </c>
      <c r="O104" s="88"/>
      <c r="P104" s="88"/>
      <c r="Q104" s="88"/>
      <c r="R104" s="88" t="str">
        <f t="shared" si="6"/>
        <v/>
      </c>
      <c r="S104" s="88"/>
      <c r="T104" s="88"/>
      <c r="U104" s="88"/>
      <c r="V104" s="67"/>
      <c r="W104" s="33" t="str">
        <f t="shared" si="7"/>
        <v/>
      </c>
      <c r="X104" s="34" t="str">
        <f>IF(F104="","",IF(基本入力!$D$15="","",基本入力!$D$15))</f>
        <v/>
      </c>
      <c r="Y104" s="29"/>
      <c r="Z104" s="30"/>
      <c r="AA104" s="31"/>
      <c r="AB104" s="19" t="s">
        <v>73</v>
      </c>
    </row>
    <row r="105" spans="1:28" ht="15.6" customHeight="1">
      <c r="A105" s="21">
        <v>85</v>
      </c>
      <c r="B105" s="87"/>
      <c r="C105" s="87"/>
      <c r="D105" s="87"/>
      <c r="E105" s="87"/>
      <c r="F105" s="91"/>
      <c r="G105" s="91"/>
      <c r="H105" s="91"/>
      <c r="I105" s="91"/>
      <c r="J105" s="91"/>
      <c r="K105" s="91"/>
      <c r="L105" s="91"/>
      <c r="M105" s="91"/>
      <c r="N105" s="88" t="str">
        <f t="shared" si="5"/>
        <v/>
      </c>
      <c r="O105" s="88"/>
      <c r="P105" s="88"/>
      <c r="Q105" s="88"/>
      <c r="R105" s="88" t="str">
        <f t="shared" si="6"/>
        <v/>
      </c>
      <c r="S105" s="88"/>
      <c r="T105" s="88"/>
      <c r="U105" s="88"/>
      <c r="V105" s="67"/>
      <c r="W105" s="33" t="str">
        <f t="shared" si="7"/>
        <v/>
      </c>
      <c r="X105" s="34" t="str">
        <f>IF(F105="","",IF(基本入力!$D$15="","",基本入力!$D$15))</f>
        <v/>
      </c>
      <c r="Y105" s="29"/>
      <c r="Z105" s="30"/>
      <c r="AA105" s="31"/>
      <c r="AB105" s="19" t="s">
        <v>73</v>
      </c>
    </row>
    <row r="106" spans="1:28" ht="15.6" customHeight="1">
      <c r="A106" s="21">
        <v>86</v>
      </c>
      <c r="B106" s="87"/>
      <c r="C106" s="87"/>
      <c r="D106" s="87"/>
      <c r="E106" s="87"/>
      <c r="F106" s="91"/>
      <c r="G106" s="91"/>
      <c r="H106" s="91"/>
      <c r="I106" s="91"/>
      <c r="J106" s="91"/>
      <c r="K106" s="91"/>
      <c r="L106" s="91"/>
      <c r="M106" s="91"/>
      <c r="N106" s="88" t="str">
        <f t="shared" si="5"/>
        <v/>
      </c>
      <c r="O106" s="88"/>
      <c r="P106" s="88"/>
      <c r="Q106" s="88"/>
      <c r="R106" s="88" t="str">
        <f t="shared" si="6"/>
        <v/>
      </c>
      <c r="S106" s="88"/>
      <c r="T106" s="88"/>
      <c r="U106" s="88"/>
      <c r="V106" s="67"/>
      <c r="W106" s="33" t="str">
        <f t="shared" si="7"/>
        <v/>
      </c>
      <c r="X106" s="34" t="str">
        <f>IF(F106="","",IF(基本入力!$D$15="","",基本入力!$D$15))</f>
        <v/>
      </c>
      <c r="Y106" s="29"/>
      <c r="Z106" s="30"/>
      <c r="AA106" s="31"/>
      <c r="AB106" s="19" t="s">
        <v>73</v>
      </c>
    </row>
    <row r="107" spans="1:28" ht="15.6" customHeight="1">
      <c r="A107" s="21">
        <v>87</v>
      </c>
      <c r="B107" s="87"/>
      <c r="C107" s="87"/>
      <c r="D107" s="87"/>
      <c r="E107" s="87"/>
      <c r="F107" s="91"/>
      <c r="G107" s="91"/>
      <c r="H107" s="91"/>
      <c r="I107" s="91"/>
      <c r="J107" s="91"/>
      <c r="K107" s="91"/>
      <c r="L107" s="91"/>
      <c r="M107" s="91"/>
      <c r="N107" s="88" t="str">
        <f t="shared" si="5"/>
        <v/>
      </c>
      <c r="O107" s="88"/>
      <c r="P107" s="88"/>
      <c r="Q107" s="88"/>
      <c r="R107" s="88" t="str">
        <f t="shared" si="6"/>
        <v/>
      </c>
      <c r="S107" s="88"/>
      <c r="T107" s="88"/>
      <c r="U107" s="88"/>
      <c r="V107" s="67"/>
      <c r="W107" s="33" t="str">
        <f t="shared" si="7"/>
        <v/>
      </c>
      <c r="X107" s="34" t="str">
        <f>IF(F107="","",IF(基本入力!$D$15="","",基本入力!$D$15))</f>
        <v/>
      </c>
      <c r="Y107" s="29"/>
      <c r="Z107" s="30"/>
      <c r="AA107" s="31"/>
      <c r="AB107" s="19" t="s">
        <v>73</v>
      </c>
    </row>
    <row r="108" spans="1:28" ht="15.6" customHeight="1">
      <c r="A108" s="21">
        <v>88</v>
      </c>
      <c r="B108" s="87"/>
      <c r="C108" s="87"/>
      <c r="D108" s="87"/>
      <c r="E108" s="87"/>
      <c r="F108" s="91"/>
      <c r="G108" s="91"/>
      <c r="H108" s="91"/>
      <c r="I108" s="91"/>
      <c r="J108" s="91"/>
      <c r="K108" s="91"/>
      <c r="L108" s="91"/>
      <c r="M108" s="91"/>
      <c r="N108" s="88" t="str">
        <f t="shared" si="5"/>
        <v/>
      </c>
      <c r="O108" s="88"/>
      <c r="P108" s="88"/>
      <c r="Q108" s="88"/>
      <c r="R108" s="88" t="str">
        <f t="shared" si="6"/>
        <v/>
      </c>
      <c r="S108" s="88"/>
      <c r="T108" s="88"/>
      <c r="U108" s="88"/>
      <c r="V108" s="67"/>
      <c r="W108" s="33" t="str">
        <f t="shared" si="7"/>
        <v/>
      </c>
      <c r="X108" s="34" t="str">
        <f>IF(F108="","",IF(基本入力!$D$15="","",基本入力!$D$15))</f>
        <v/>
      </c>
      <c r="Y108" s="29"/>
      <c r="Z108" s="30"/>
      <c r="AA108" s="31"/>
      <c r="AB108" s="19" t="s">
        <v>73</v>
      </c>
    </row>
    <row r="109" spans="1:28" ht="15.6" customHeight="1">
      <c r="A109" s="21">
        <v>89</v>
      </c>
      <c r="B109" s="87"/>
      <c r="C109" s="87"/>
      <c r="D109" s="87"/>
      <c r="E109" s="87"/>
      <c r="F109" s="91"/>
      <c r="G109" s="91"/>
      <c r="H109" s="91"/>
      <c r="I109" s="91"/>
      <c r="J109" s="91"/>
      <c r="K109" s="91"/>
      <c r="L109" s="91"/>
      <c r="M109" s="91"/>
      <c r="N109" s="88" t="str">
        <f t="shared" si="5"/>
        <v/>
      </c>
      <c r="O109" s="88"/>
      <c r="P109" s="88"/>
      <c r="Q109" s="88"/>
      <c r="R109" s="88" t="str">
        <f t="shared" si="6"/>
        <v/>
      </c>
      <c r="S109" s="88"/>
      <c r="T109" s="88"/>
      <c r="U109" s="88"/>
      <c r="V109" s="67"/>
      <c r="W109" s="33" t="str">
        <f t="shared" si="7"/>
        <v/>
      </c>
      <c r="X109" s="34" t="str">
        <f>IF(F109="","",IF(基本入力!$D$15="","",基本入力!$D$15))</f>
        <v/>
      </c>
      <c r="Y109" s="29"/>
      <c r="Z109" s="30"/>
      <c r="AA109" s="31"/>
      <c r="AB109" s="19" t="s">
        <v>73</v>
      </c>
    </row>
    <row r="110" spans="1:28" ht="15.6" customHeight="1">
      <c r="A110" s="21">
        <v>90</v>
      </c>
      <c r="B110" s="87"/>
      <c r="C110" s="87"/>
      <c r="D110" s="87"/>
      <c r="E110" s="87"/>
      <c r="F110" s="91"/>
      <c r="G110" s="91"/>
      <c r="H110" s="91"/>
      <c r="I110" s="91"/>
      <c r="J110" s="91"/>
      <c r="K110" s="91"/>
      <c r="L110" s="91"/>
      <c r="M110" s="91"/>
      <c r="N110" s="88" t="str">
        <f t="shared" si="5"/>
        <v/>
      </c>
      <c r="O110" s="88"/>
      <c r="P110" s="88"/>
      <c r="Q110" s="88"/>
      <c r="R110" s="88" t="str">
        <f t="shared" si="6"/>
        <v/>
      </c>
      <c r="S110" s="88"/>
      <c r="T110" s="88"/>
      <c r="U110" s="88"/>
      <c r="V110" s="67"/>
      <c r="W110" s="33" t="str">
        <f t="shared" si="7"/>
        <v/>
      </c>
      <c r="X110" s="34" t="str">
        <f>IF(F110="","",IF(基本入力!$D$15="","",基本入力!$D$15))</f>
        <v/>
      </c>
      <c r="Y110" s="29"/>
      <c r="Z110" s="30"/>
      <c r="AA110" s="31"/>
      <c r="AB110" s="19" t="s">
        <v>73</v>
      </c>
    </row>
  </sheetData>
  <sheetProtection algorithmName="SHA-512" hashValue="bOXw814YM+qMRZgWfw3wlD18uaUs5D14RSe01lQV1DUDD3fIIdBwg3LIr7XXyrLtxG8eoM57XH3i3/SJPVEywg==" saltValue="V71TOj3HexXKExL5xQD21A==" spinCount="100000" sheet="1" objects="1" scenarios="1"/>
  <mergeCells count="481">
    <mergeCell ref="B110:E110"/>
    <mergeCell ref="F110:I110"/>
    <mergeCell ref="J110:M110"/>
    <mergeCell ref="N110:Q110"/>
    <mergeCell ref="R110:U110"/>
    <mergeCell ref="A1:AA1"/>
    <mergeCell ref="B108:E108"/>
    <mergeCell ref="F108:I108"/>
    <mergeCell ref="J108:M108"/>
    <mergeCell ref="N108:Q108"/>
    <mergeCell ref="R108:U108"/>
    <mergeCell ref="B109:E109"/>
    <mergeCell ref="F109:I109"/>
    <mergeCell ref="J109:M109"/>
    <mergeCell ref="N109:Q109"/>
    <mergeCell ref="R109:U109"/>
    <mergeCell ref="B106:E106"/>
    <mergeCell ref="F106:I106"/>
    <mergeCell ref="J106:M106"/>
    <mergeCell ref="N106:Q106"/>
    <mergeCell ref="R106:U106"/>
    <mergeCell ref="B107:E107"/>
    <mergeCell ref="F107:I107"/>
    <mergeCell ref="J107:M107"/>
    <mergeCell ref="N107:Q107"/>
    <mergeCell ref="R107:U107"/>
    <mergeCell ref="B104:E104"/>
    <mergeCell ref="F104:I104"/>
    <mergeCell ref="J104:M104"/>
    <mergeCell ref="N104:Q104"/>
    <mergeCell ref="R104:U104"/>
    <mergeCell ref="B105:E105"/>
    <mergeCell ref="F105:I105"/>
    <mergeCell ref="J105:M105"/>
    <mergeCell ref="N105:Q105"/>
    <mergeCell ref="R105:U105"/>
    <mergeCell ref="B102:E102"/>
    <mergeCell ref="F102:I102"/>
    <mergeCell ref="J102:M102"/>
    <mergeCell ref="N102:Q102"/>
    <mergeCell ref="R102:U102"/>
    <mergeCell ref="B103:E103"/>
    <mergeCell ref="F103:I103"/>
    <mergeCell ref="J103:M103"/>
    <mergeCell ref="N103:Q103"/>
    <mergeCell ref="R103:U103"/>
    <mergeCell ref="B100:E100"/>
    <mergeCell ref="F100:I100"/>
    <mergeCell ref="J100:M100"/>
    <mergeCell ref="N100:Q100"/>
    <mergeCell ref="R100:U100"/>
    <mergeCell ref="B101:E101"/>
    <mergeCell ref="F101:I101"/>
    <mergeCell ref="J101:M101"/>
    <mergeCell ref="N101:Q101"/>
    <mergeCell ref="R101:U101"/>
    <mergeCell ref="B98:E98"/>
    <mergeCell ref="F98:I98"/>
    <mergeCell ref="J98:M98"/>
    <mergeCell ref="N98:Q98"/>
    <mergeCell ref="R98:U98"/>
    <mergeCell ref="B99:E99"/>
    <mergeCell ref="F99:I99"/>
    <mergeCell ref="J99:M99"/>
    <mergeCell ref="N99:Q99"/>
    <mergeCell ref="R99:U99"/>
    <mergeCell ref="B96:E96"/>
    <mergeCell ref="F96:I96"/>
    <mergeCell ref="J96:M96"/>
    <mergeCell ref="N96:Q96"/>
    <mergeCell ref="R96:U96"/>
    <mergeCell ref="B97:E97"/>
    <mergeCell ref="F97:I97"/>
    <mergeCell ref="J97:M97"/>
    <mergeCell ref="N97:Q97"/>
    <mergeCell ref="R97:U97"/>
    <mergeCell ref="B94:E94"/>
    <mergeCell ref="F94:I94"/>
    <mergeCell ref="J94:M94"/>
    <mergeCell ref="N94:Q94"/>
    <mergeCell ref="R94:U94"/>
    <mergeCell ref="B95:E95"/>
    <mergeCell ref="F95:I95"/>
    <mergeCell ref="J95:M95"/>
    <mergeCell ref="N95:Q95"/>
    <mergeCell ref="R95:U95"/>
    <mergeCell ref="B92:E92"/>
    <mergeCell ref="F92:I92"/>
    <mergeCell ref="J92:M92"/>
    <mergeCell ref="N92:Q92"/>
    <mergeCell ref="R92:U92"/>
    <mergeCell ref="B93:E93"/>
    <mergeCell ref="F93:I93"/>
    <mergeCell ref="J93:M93"/>
    <mergeCell ref="N93:Q93"/>
    <mergeCell ref="R93:U93"/>
    <mergeCell ref="B90:E90"/>
    <mergeCell ref="F90:I90"/>
    <mergeCell ref="J90:M90"/>
    <mergeCell ref="N90:Q90"/>
    <mergeCell ref="R90:U90"/>
    <mergeCell ref="B91:E91"/>
    <mergeCell ref="F91:I91"/>
    <mergeCell ref="J91:M91"/>
    <mergeCell ref="N91:Q91"/>
    <mergeCell ref="R91:U91"/>
    <mergeCell ref="B88:E88"/>
    <mergeCell ref="F88:I88"/>
    <mergeCell ref="J88:M88"/>
    <mergeCell ref="N88:Q88"/>
    <mergeCell ref="R88:U88"/>
    <mergeCell ref="B89:E89"/>
    <mergeCell ref="F89:I89"/>
    <mergeCell ref="J89:M89"/>
    <mergeCell ref="N89:Q89"/>
    <mergeCell ref="R89:U89"/>
    <mergeCell ref="B86:E86"/>
    <mergeCell ref="F86:I86"/>
    <mergeCell ref="J86:M86"/>
    <mergeCell ref="N86:Q86"/>
    <mergeCell ref="R86:U86"/>
    <mergeCell ref="B87:E87"/>
    <mergeCell ref="F87:I87"/>
    <mergeCell ref="J87:M87"/>
    <mergeCell ref="N87:Q87"/>
    <mergeCell ref="R87:U87"/>
    <mergeCell ref="B84:E84"/>
    <mergeCell ref="F84:I84"/>
    <mergeCell ref="J84:M84"/>
    <mergeCell ref="N84:Q84"/>
    <mergeCell ref="R84:U84"/>
    <mergeCell ref="B85:E85"/>
    <mergeCell ref="F85:I85"/>
    <mergeCell ref="J85:M85"/>
    <mergeCell ref="N85:Q85"/>
    <mergeCell ref="R85:U85"/>
    <mergeCell ref="B82:E82"/>
    <mergeCell ref="F82:I82"/>
    <mergeCell ref="J82:M82"/>
    <mergeCell ref="N82:Q82"/>
    <mergeCell ref="R82:U82"/>
    <mergeCell ref="B83:E83"/>
    <mergeCell ref="F83:I83"/>
    <mergeCell ref="J83:M83"/>
    <mergeCell ref="N83:Q83"/>
    <mergeCell ref="R83:U83"/>
    <mergeCell ref="B80:E80"/>
    <mergeCell ref="F80:I80"/>
    <mergeCell ref="J80:M80"/>
    <mergeCell ref="N80:Q80"/>
    <mergeCell ref="R80:U80"/>
    <mergeCell ref="B81:E81"/>
    <mergeCell ref="F81:I81"/>
    <mergeCell ref="J81:M81"/>
    <mergeCell ref="N81:Q81"/>
    <mergeCell ref="R81:U81"/>
    <mergeCell ref="B78:E78"/>
    <mergeCell ref="F78:I78"/>
    <mergeCell ref="J78:M78"/>
    <mergeCell ref="N78:Q78"/>
    <mergeCell ref="R78:U78"/>
    <mergeCell ref="B79:E79"/>
    <mergeCell ref="F79:I79"/>
    <mergeCell ref="J79:M79"/>
    <mergeCell ref="N79:Q79"/>
    <mergeCell ref="R79:U79"/>
    <mergeCell ref="B76:E76"/>
    <mergeCell ref="F76:I76"/>
    <mergeCell ref="J76:M76"/>
    <mergeCell ref="N76:Q76"/>
    <mergeCell ref="R76:U76"/>
    <mergeCell ref="B77:E77"/>
    <mergeCell ref="F77:I77"/>
    <mergeCell ref="J77:M77"/>
    <mergeCell ref="N77:Q77"/>
    <mergeCell ref="R77:U77"/>
    <mergeCell ref="B74:E74"/>
    <mergeCell ref="F74:I74"/>
    <mergeCell ref="J74:M74"/>
    <mergeCell ref="N74:Q74"/>
    <mergeCell ref="R74:U74"/>
    <mergeCell ref="B75:E75"/>
    <mergeCell ref="F75:I75"/>
    <mergeCell ref="J75:M75"/>
    <mergeCell ref="N75:Q75"/>
    <mergeCell ref="R75:U75"/>
    <mergeCell ref="B72:E72"/>
    <mergeCell ref="F72:I72"/>
    <mergeCell ref="J72:M72"/>
    <mergeCell ref="N72:Q72"/>
    <mergeCell ref="R72:U72"/>
    <mergeCell ref="B73:E73"/>
    <mergeCell ref="F73:I73"/>
    <mergeCell ref="J73:M73"/>
    <mergeCell ref="N73:Q73"/>
    <mergeCell ref="R73:U73"/>
    <mergeCell ref="B70:E70"/>
    <mergeCell ref="F70:I70"/>
    <mergeCell ref="J70:M70"/>
    <mergeCell ref="N70:Q70"/>
    <mergeCell ref="R70:U70"/>
    <mergeCell ref="B71:E71"/>
    <mergeCell ref="F71:I71"/>
    <mergeCell ref="J71:M71"/>
    <mergeCell ref="N71:Q71"/>
    <mergeCell ref="R71:U71"/>
    <mergeCell ref="B68:E68"/>
    <mergeCell ref="F68:I68"/>
    <mergeCell ref="J68:M68"/>
    <mergeCell ref="N68:Q68"/>
    <mergeCell ref="R68:U68"/>
    <mergeCell ref="B69:E69"/>
    <mergeCell ref="F69:I69"/>
    <mergeCell ref="J69:M69"/>
    <mergeCell ref="N69:Q69"/>
    <mergeCell ref="R69:U69"/>
    <mergeCell ref="B66:E66"/>
    <mergeCell ref="F66:I66"/>
    <mergeCell ref="J66:M66"/>
    <mergeCell ref="N66:Q66"/>
    <mergeCell ref="R66:U66"/>
    <mergeCell ref="B67:E67"/>
    <mergeCell ref="F67:I67"/>
    <mergeCell ref="J67:M67"/>
    <mergeCell ref="N67:Q67"/>
    <mergeCell ref="R67:U67"/>
    <mergeCell ref="B64:E64"/>
    <mergeCell ref="F64:I64"/>
    <mergeCell ref="J64:M64"/>
    <mergeCell ref="N64:Q64"/>
    <mergeCell ref="R64:U64"/>
    <mergeCell ref="B65:E65"/>
    <mergeCell ref="F65:I65"/>
    <mergeCell ref="J65:M65"/>
    <mergeCell ref="N65:Q65"/>
    <mergeCell ref="R65:U65"/>
    <mergeCell ref="B62:E62"/>
    <mergeCell ref="F62:I62"/>
    <mergeCell ref="J62:M62"/>
    <mergeCell ref="N62:Q62"/>
    <mergeCell ref="R62:U62"/>
    <mergeCell ref="B63:E63"/>
    <mergeCell ref="F63:I63"/>
    <mergeCell ref="J63:M63"/>
    <mergeCell ref="N63:Q63"/>
    <mergeCell ref="R63:U63"/>
    <mergeCell ref="B60:E60"/>
    <mergeCell ref="F60:I60"/>
    <mergeCell ref="J60:M60"/>
    <mergeCell ref="N60:Q60"/>
    <mergeCell ref="R60:U60"/>
    <mergeCell ref="B61:E61"/>
    <mergeCell ref="F61:I61"/>
    <mergeCell ref="J61:M61"/>
    <mergeCell ref="N61:Q61"/>
    <mergeCell ref="R61:U61"/>
    <mergeCell ref="B58:E58"/>
    <mergeCell ref="F58:I58"/>
    <mergeCell ref="J58:M58"/>
    <mergeCell ref="N58:Q58"/>
    <mergeCell ref="R58:U58"/>
    <mergeCell ref="B59:E59"/>
    <mergeCell ref="F59:I59"/>
    <mergeCell ref="J59:M59"/>
    <mergeCell ref="N59:Q59"/>
    <mergeCell ref="R59:U59"/>
    <mergeCell ref="B56:E56"/>
    <mergeCell ref="F56:I56"/>
    <mergeCell ref="J56:M56"/>
    <mergeCell ref="N56:Q56"/>
    <mergeCell ref="R56:U56"/>
    <mergeCell ref="B57:E57"/>
    <mergeCell ref="F57:I57"/>
    <mergeCell ref="J57:M57"/>
    <mergeCell ref="N57:Q57"/>
    <mergeCell ref="R57:U57"/>
    <mergeCell ref="B54:E54"/>
    <mergeCell ref="F54:I54"/>
    <mergeCell ref="J54:M54"/>
    <mergeCell ref="N54:Q54"/>
    <mergeCell ref="R54:U54"/>
    <mergeCell ref="B55:E55"/>
    <mergeCell ref="F55:I55"/>
    <mergeCell ref="J55:M55"/>
    <mergeCell ref="N55:Q55"/>
    <mergeCell ref="R55:U55"/>
    <mergeCell ref="B52:E52"/>
    <mergeCell ref="F52:I52"/>
    <mergeCell ref="J52:M52"/>
    <mergeCell ref="N52:Q52"/>
    <mergeCell ref="R52:U52"/>
    <mergeCell ref="B53:E53"/>
    <mergeCell ref="F53:I53"/>
    <mergeCell ref="J53:M53"/>
    <mergeCell ref="N53:Q53"/>
    <mergeCell ref="R53:U53"/>
    <mergeCell ref="B50:E50"/>
    <mergeCell ref="F50:I50"/>
    <mergeCell ref="J50:M50"/>
    <mergeCell ref="N50:Q50"/>
    <mergeCell ref="R50:U50"/>
    <mergeCell ref="B51:E51"/>
    <mergeCell ref="F51:I51"/>
    <mergeCell ref="J51:M51"/>
    <mergeCell ref="N51:Q51"/>
    <mergeCell ref="R51:U51"/>
    <mergeCell ref="B48:E48"/>
    <mergeCell ref="F48:I48"/>
    <mergeCell ref="J48:M48"/>
    <mergeCell ref="N48:Q48"/>
    <mergeCell ref="R48:U48"/>
    <mergeCell ref="B49:E49"/>
    <mergeCell ref="F49:I49"/>
    <mergeCell ref="J49:M49"/>
    <mergeCell ref="N49:Q49"/>
    <mergeCell ref="R49:U49"/>
    <mergeCell ref="B46:E46"/>
    <mergeCell ref="F46:I46"/>
    <mergeCell ref="J46:M46"/>
    <mergeCell ref="N46:Q46"/>
    <mergeCell ref="R46:U46"/>
    <mergeCell ref="B47:E47"/>
    <mergeCell ref="F47:I47"/>
    <mergeCell ref="J47:M47"/>
    <mergeCell ref="N47:Q47"/>
    <mergeCell ref="R47:U47"/>
    <mergeCell ref="B44:E44"/>
    <mergeCell ref="F44:I44"/>
    <mergeCell ref="J44:M44"/>
    <mergeCell ref="N44:Q44"/>
    <mergeCell ref="R44:U44"/>
    <mergeCell ref="B45:E45"/>
    <mergeCell ref="F45:I45"/>
    <mergeCell ref="J45:M45"/>
    <mergeCell ref="N45:Q45"/>
    <mergeCell ref="R45:U45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B36:E36"/>
    <mergeCell ref="F36:I36"/>
    <mergeCell ref="J36:M36"/>
    <mergeCell ref="N36:Q36"/>
    <mergeCell ref="R36:U36"/>
    <mergeCell ref="B37:E37"/>
    <mergeCell ref="F37:I37"/>
    <mergeCell ref="J37:M37"/>
    <mergeCell ref="N37:Q37"/>
    <mergeCell ref="R37:U37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6:E26"/>
    <mergeCell ref="F26:I26"/>
    <mergeCell ref="J26:M26"/>
    <mergeCell ref="N26:Q26"/>
    <mergeCell ref="R26:U26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H10:M10"/>
    <mergeCell ref="N7:T7"/>
    <mergeCell ref="N8:T8"/>
    <mergeCell ref="N9:T9"/>
    <mergeCell ref="N10:T10"/>
    <mergeCell ref="H11:T11"/>
    <mergeCell ref="Y18:Z19"/>
    <mergeCell ref="AA18:AA19"/>
    <mergeCell ref="B18:E19"/>
    <mergeCell ref="B7:G8"/>
    <mergeCell ref="B9:G10"/>
    <mergeCell ref="B11:G11"/>
    <mergeCell ref="H7:M7"/>
    <mergeCell ref="H8:M8"/>
    <mergeCell ref="H9:M9"/>
    <mergeCell ref="A18:A19"/>
    <mergeCell ref="V18:V19"/>
    <mergeCell ref="W18:W19"/>
    <mergeCell ref="X18:X19"/>
    <mergeCell ref="B21:E21"/>
    <mergeCell ref="N21:Q21"/>
    <mergeCell ref="R21:U21"/>
    <mergeCell ref="B20:E20"/>
    <mergeCell ref="F20:I20"/>
    <mergeCell ref="J20:M20"/>
    <mergeCell ref="N20:Q20"/>
    <mergeCell ref="F21:I21"/>
    <mergeCell ref="J21:M21"/>
    <mergeCell ref="N19:Q19"/>
    <mergeCell ref="R19:U19"/>
    <mergeCell ref="F18:M18"/>
    <mergeCell ref="N18:U18"/>
    <mergeCell ref="R20:U20"/>
    <mergeCell ref="F19:I19"/>
    <mergeCell ref="J19:M19"/>
  </mergeCells>
  <phoneticPr fontId="3"/>
  <dataValidations xWindow="1103" yWindow="415" count="5">
    <dataValidation allowBlank="1" showInputMessage="1" showErrorMessage="1" promptTitle="フリガナ入力" prompt="正しく表示しない場合は、上書をして訂正してください。" sqref="N21:U110" xr:uid="{045CDB26-B9E9-4E6A-8E38-D13660B1BB09}"/>
    <dataValidation type="list" allowBlank="1" showInputMessage="1" showErrorMessage="1" promptTitle="種目入力" prompt="▼マークをクリックして、選択してください。" sqref="Y21:Y110" xr:uid="{72023EDF-3448-4864-ABD4-A317DE6991DB}">
      <formula1>種別</formula1>
    </dataValidation>
    <dataValidation type="list" allowBlank="1" showInputMessage="1" showErrorMessage="1" promptTitle="種目入力" prompt="▼マークをクリックして、選択してください。" sqref="Z21:Z110" xr:uid="{37B20957-6153-4776-91C1-E33FA3BAC612}">
      <formula1>種目</formula1>
    </dataValidation>
    <dataValidation allowBlank="1" showInputMessage="1" showErrorMessage="1" promptTitle="記録入力（半角で）" prompt="例_x000a_1500ｍ　　5分25秒31　→　　5.25.31_x000a_3000ｍ　10分09秒06　→　10.09.06" sqref="AA21:AA110" xr:uid="{9AA2247F-862D-493F-8FF3-43D9F5964533}"/>
    <dataValidation allowBlank="1" showInputMessage="1" showErrorMessage="1" promptTitle="生年月日入力・学年の入力" prompt="大学生以上は、生年月日を入力_x000a_高校生以下は、学年を入力_x000a_生年月日の例_x000a_1958年6月2日　→　_x000a_1958.06.02_x000a_学年の例_x000a_３年　→　3" sqref="V21:V110" xr:uid="{98E7828A-B16C-46D8-B0A0-80CF4743AC9A}"/>
  </dataValidations>
  <pageMargins left="0.70866141732283472" right="0" top="0.74803149606299213" bottom="0.55000000000000004" header="0.31496062992125984" footer="0.31496062992125984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9A14-3F27-41AB-8101-213D2BC075C9}">
  <dimension ref="A1:AG110"/>
  <sheetViews>
    <sheetView showGridLines="0" topLeftCell="A55" zoomScaleNormal="100" workbookViewId="0">
      <selection activeCell="AG16" sqref="AG16"/>
    </sheetView>
  </sheetViews>
  <sheetFormatPr defaultColWidth="8.88671875" defaultRowHeight="13.2"/>
  <cols>
    <col min="1" max="1" width="3.77734375" style="19" customWidth="1"/>
    <col min="2" max="21" width="2" style="19" customWidth="1"/>
    <col min="22" max="22" width="8.44140625" style="19" customWidth="1"/>
    <col min="23" max="23" width="4.21875" style="19" customWidth="1"/>
    <col min="24" max="24" width="14.6640625" style="19" customWidth="1"/>
    <col min="25" max="27" width="7.77734375" style="19" customWidth="1"/>
    <col min="28" max="28" width="5.44140625" style="19" customWidth="1"/>
    <col min="29" max="29" width="10.21875" style="19" customWidth="1"/>
    <col min="30" max="30" width="5.21875" customWidth="1"/>
    <col min="31" max="31" width="2.33203125" customWidth="1"/>
    <col min="32" max="33" width="15.77734375" customWidth="1"/>
    <col min="34" max="35" width="8.77734375" customWidth="1"/>
    <col min="36" max="101" width="2.44140625" customWidth="1"/>
  </cols>
  <sheetData>
    <row r="1" spans="1:29" ht="21">
      <c r="A1" s="102" t="s">
        <v>74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28"/>
      <c r="AC1" s="28"/>
    </row>
    <row r="2" spans="1:29" ht="12.6" customHeight="1"/>
    <row r="3" spans="1:29" ht="16.2" customHeight="1">
      <c r="A3" s="2"/>
      <c r="B3" s="2" t="s">
        <v>6</v>
      </c>
      <c r="C3" s="2"/>
      <c r="D3" s="2"/>
      <c r="E3" s="5"/>
      <c r="F3" s="5"/>
      <c r="G3" s="2"/>
      <c r="H3" s="2"/>
      <c r="I3" s="4"/>
      <c r="J3" s="3"/>
      <c r="K3" s="1"/>
      <c r="L3" s="8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ht="10.8" customHeight="1">
      <c r="A4" s="4"/>
      <c r="B4" s="4"/>
      <c r="C4" s="4"/>
      <c r="D4" s="4"/>
      <c r="E4" s="6"/>
      <c r="F4" s="6"/>
      <c r="G4" s="4"/>
      <c r="H4" s="4"/>
      <c r="I4" s="4"/>
      <c r="J4" s="4"/>
      <c r="K4" s="1"/>
      <c r="L4" s="8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16.2" customHeight="1">
      <c r="A5" s="4"/>
      <c r="B5" s="2" t="s">
        <v>18</v>
      </c>
      <c r="C5" s="4"/>
      <c r="D5" s="4"/>
      <c r="E5" s="6"/>
      <c r="F5" s="6"/>
      <c r="G5" s="4"/>
      <c r="H5" s="4"/>
      <c r="I5" s="4"/>
      <c r="J5" s="4"/>
      <c r="K5" s="1"/>
      <c r="L5" s="8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9" customHeight="1">
      <c r="A6" s="2"/>
      <c r="B6" s="4"/>
      <c r="C6" s="2"/>
      <c r="D6" s="2"/>
      <c r="E6" s="5"/>
      <c r="F6" s="5"/>
      <c r="G6" s="2"/>
      <c r="H6" s="2"/>
      <c r="I6" s="2"/>
      <c r="J6" s="2"/>
      <c r="K6" s="1"/>
      <c r="L6" s="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16.2" customHeight="1">
      <c r="A7" s="2"/>
      <c r="B7" s="101" t="s">
        <v>3</v>
      </c>
      <c r="C7" s="101"/>
      <c r="D7" s="101"/>
      <c r="E7" s="101"/>
      <c r="F7" s="101"/>
      <c r="G7" s="101"/>
      <c r="H7" s="101" t="s">
        <v>7</v>
      </c>
      <c r="I7" s="101"/>
      <c r="J7" s="101"/>
      <c r="K7" s="101"/>
      <c r="L7" s="101"/>
      <c r="M7" s="101"/>
      <c r="N7" s="93">
        <f>IF(AD21="","",SUM(AD21,男子申込書!AD21))</f>
        <v>0</v>
      </c>
      <c r="O7" s="93"/>
      <c r="P7" s="93"/>
      <c r="Q7" s="93"/>
      <c r="R7" s="93"/>
      <c r="S7" s="93"/>
      <c r="T7" s="93"/>
    </row>
    <row r="8" spans="1:29" ht="16.2" customHeight="1">
      <c r="A8" s="2"/>
      <c r="B8" s="101"/>
      <c r="C8" s="101"/>
      <c r="D8" s="101"/>
      <c r="E8" s="101"/>
      <c r="F8" s="101"/>
      <c r="G8" s="101"/>
      <c r="H8" s="101" t="s">
        <v>8</v>
      </c>
      <c r="I8" s="101"/>
      <c r="J8" s="101"/>
      <c r="K8" s="101"/>
      <c r="L8" s="101"/>
      <c r="M8" s="101"/>
      <c r="N8" s="93">
        <f>IF(N7="","",N7*400)</f>
        <v>0</v>
      </c>
      <c r="O8" s="93"/>
      <c r="P8" s="93"/>
      <c r="Q8" s="93"/>
      <c r="R8" s="93"/>
      <c r="S8" s="93"/>
      <c r="T8" s="93"/>
    </row>
    <row r="9" spans="1:29" ht="16.2" customHeight="1">
      <c r="A9" s="4"/>
      <c r="B9" s="101" t="s">
        <v>5</v>
      </c>
      <c r="C9" s="101"/>
      <c r="D9" s="101"/>
      <c r="E9" s="101"/>
      <c r="F9" s="101"/>
      <c r="G9" s="101"/>
      <c r="H9" s="101" t="s">
        <v>7</v>
      </c>
      <c r="I9" s="101"/>
      <c r="J9" s="101"/>
      <c r="K9" s="101"/>
      <c r="L9" s="101"/>
      <c r="M9" s="101"/>
      <c r="N9" s="93">
        <f>IF(AD22="","",SUM(AD22,男子申込書!AD22))</f>
        <v>0</v>
      </c>
      <c r="O9" s="93"/>
      <c r="P9" s="93"/>
      <c r="Q9" s="93"/>
      <c r="R9" s="93"/>
      <c r="S9" s="93"/>
      <c r="T9" s="93"/>
    </row>
    <row r="10" spans="1:29" ht="16.2" customHeight="1">
      <c r="A10" s="4"/>
      <c r="B10" s="101"/>
      <c r="C10" s="101"/>
      <c r="D10" s="101"/>
      <c r="E10" s="101"/>
      <c r="F10" s="101"/>
      <c r="G10" s="101"/>
      <c r="H10" s="92" t="s">
        <v>8</v>
      </c>
      <c r="I10" s="92"/>
      <c r="J10" s="92"/>
      <c r="K10" s="92"/>
      <c r="L10" s="92"/>
      <c r="M10" s="92"/>
      <c r="N10" s="94">
        <f>IF(N9="","",N9*600)</f>
        <v>0</v>
      </c>
      <c r="O10" s="94"/>
      <c r="P10" s="94"/>
      <c r="Q10" s="94"/>
      <c r="R10" s="94"/>
      <c r="S10" s="94"/>
      <c r="T10" s="94"/>
    </row>
    <row r="11" spans="1:29" ht="16.2" customHeight="1">
      <c r="A11" s="4"/>
      <c r="B11" s="92" t="s">
        <v>9</v>
      </c>
      <c r="C11" s="92"/>
      <c r="D11" s="92"/>
      <c r="E11" s="92"/>
      <c r="F11" s="92"/>
      <c r="G11" s="92"/>
      <c r="H11" s="94">
        <f>IF(AND(N8="",N9=""),"",SUM(N8,N10))</f>
        <v>0</v>
      </c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9" ht="26.4" customHeight="1"/>
    <row r="13" spans="1:29" ht="16.2" customHeight="1"/>
    <row r="14" spans="1:29" ht="16.2" customHeight="1"/>
    <row r="15" spans="1:29" ht="16.2" customHeight="1"/>
    <row r="16" spans="1:29" ht="16.2" customHeight="1"/>
    <row r="17" spans="1:33" ht="16.2" customHeight="1"/>
    <row r="18" spans="1:33" ht="16.8" customHeight="1">
      <c r="A18" s="84" t="s">
        <v>78</v>
      </c>
      <c r="B18" s="84" t="s">
        <v>1</v>
      </c>
      <c r="C18" s="84"/>
      <c r="D18" s="84"/>
      <c r="E18" s="84"/>
      <c r="F18" s="86" t="s">
        <v>60</v>
      </c>
      <c r="G18" s="86"/>
      <c r="H18" s="86"/>
      <c r="I18" s="86"/>
      <c r="J18" s="86"/>
      <c r="K18" s="86"/>
      <c r="L18" s="86"/>
      <c r="M18" s="86"/>
      <c r="N18" s="86" t="s">
        <v>79</v>
      </c>
      <c r="O18" s="86"/>
      <c r="P18" s="86"/>
      <c r="Q18" s="86"/>
      <c r="R18" s="86"/>
      <c r="S18" s="86"/>
      <c r="T18" s="86"/>
      <c r="U18" s="86"/>
      <c r="V18" s="85" t="s">
        <v>63</v>
      </c>
      <c r="W18" s="86" t="s">
        <v>64</v>
      </c>
      <c r="X18" s="86" t="s">
        <v>65</v>
      </c>
      <c r="Y18" s="95" t="s">
        <v>2</v>
      </c>
      <c r="Z18" s="96"/>
      <c r="AA18" s="99" t="s">
        <v>66</v>
      </c>
    </row>
    <row r="19" spans="1:33" ht="16.8" customHeight="1">
      <c r="A19" s="84"/>
      <c r="B19" s="84"/>
      <c r="C19" s="84"/>
      <c r="D19" s="84"/>
      <c r="E19" s="84"/>
      <c r="F19" s="86" t="s">
        <v>61</v>
      </c>
      <c r="G19" s="86"/>
      <c r="H19" s="86"/>
      <c r="I19" s="86"/>
      <c r="J19" s="86" t="s">
        <v>62</v>
      </c>
      <c r="K19" s="86"/>
      <c r="L19" s="86"/>
      <c r="M19" s="86"/>
      <c r="N19" s="86" t="s">
        <v>61</v>
      </c>
      <c r="O19" s="86"/>
      <c r="P19" s="86"/>
      <c r="Q19" s="86"/>
      <c r="R19" s="86" t="s">
        <v>62</v>
      </c>
      <c r="S19" s="86"/>
      <c r="T19" s="86"/>
      <c r="U19" s="86"/>
      <c r="V19" s="85"/>
      <c r="W19" s="86"/>
      <c r="X19" s="86"/>
      <c r="Y19" s="97"/>
      <c r="Z19" s="98"/>
      <c r="AA19" s="100"/>
    </row>
    <row r="20" spans="1:33" ht="15.6" customHeight="1">
      <c r="A20" s="22" t="s">
        <v>67</v>
      </c>
      <c r="B20" s="89">
        <v>1234</v>
      </c>
      <c r="C20" s="89"/>
      <c r="D20" s="89"/>
      <c r="E20" s="89"/>
      <c r="F20" s="90" t="s">
        <v>68</v>
      </c>
      <c r="G20" s="90"/>
      <c r="H20" s="90"/>
      <c r="I20" s="90"/>
      <c r="J20" s="90" t="s">
        <v>75</v>
      </c>
      <c r="K20" s="90"/>
      <c r="L20" s="90"/>
      <c r="M20" s="90"/>
      <c r="N20" s="90" t="s">
        <v>70</v>
      </c>
      <c r="O20" s="90"/>
      <c r="P20" s="90"/>
      <c r="Q20" s="90"/>
      <c r="R20" s="90" t="s">
        <v>76</v>
      </c>
      <c r="S20" s="90"/>
      <c r="T20" s="90"/>
      <c r="U20" s="90"/>
      <c r="V20" s="23" t="s">
        <v>88</v>
      </c>
      <c r="W20" s="24" t="s">
        <v>77</v>
      </c>
      <c r="X20" s="25" t="s">
        <v>33</v>
      </c>
      <c r="Y20" s="27" t="s">
        <v>5</v>
      </c>
      <c r="Z20" s="26">
        <v>1500</v>
      </c>
      <c r="AA20" s="66" t="s">
        <v>87</v>
      </c>
      <c r="AB20" s="19" t="s">
        <v>73</v>
      </c>
    </row>
    <row r="21" spans="1:33" ht="15.6" customHeight="1">
      <c r="A21" s="21">
        <v>1</v>
      </c>
      <c r="B21" s="87"/>
      <c r="C21" s="87"/>
      <c r="D21" s="87"/>
      <c r="E21" s="87"/>
      <c r="F21" s="91"/>
      <c r="G21" s="91"/>
      <c r="H21" s="91"/>
      <c r="I21" s="91"/>
      <c r="J21" s="91"/>
      <c r="K21" s="91"/>
      <c r="L21" s="91"/>
      <c r="M21" s="91"/>
      <c r="N21" s="88" t="str">
        <f>PHONETIC(F21)</f>
        <v/>
      </c>
      <c r="O21" s="88"/>
      <c r="P21" s="88"/>
      <c r="Q21" s="88"/>
      <c r="R21" s="88" t="str">
        <f>PHONETIC(J21)</f>
        <v/>
      </c>
      <c r="S21" s="88"/>
      <c r="T21" s="88"/>
      <c r="U21" s="88"/>
      <c r="V21" s="67"/>
      <c r="W21" s="35" t="str">
        <f>IF(F21="","","女")</f>
        <v/>
      </c>
      <c r="X21" s="36" t="str">
        <f>IF(F21="","",IF(基本入力!$D$15="","",基本入力!$D$15))</f>
        <v/>
      </c>
      <c r="Y21" s="29"/>
      <c r="Z21" s="30"/>
      <c r="AA21" s="31"/>
      <c r="AB21" s="19" t="s">
        <v>73</v>
      </c>
      <c r="AC21" s="20" t="s">
        <v>3</v>
      </c>
      <c r="AD21">
        <f>COUNTIF($Y$21:$Y$110,AC21)</f>
        <v>0</v>
      </c>
      <c r="AF21" s="32" t="str">
        <f>CONCATENATE(F21,AB21,J21)</f>
        <v xml:space="preserve"> </v>
      </c>
      <c r="AG21" s="32" t="str">
        <f>CONCATENATE(N21,AB21,R20)</f>
        <v xml:space="preserve"> ﾊﾅｺ</v>
      </c>
    </row>
    <row r="22" spans="1:33" ht="15.6" customHeight="1">
      <c r="A22" s="21">
        <v>2</v>
      </c>
      <c r="B22" s="87"/>
      <c r="C22" s="87"/>
      <c r="D22" s="87"/>
      <c r="E22" s="87"/>
      <c r="F22" s="91"/>
      <c r="G22" s="91"/>
      <c r="H22" s="91"/>
      <c r="I22" s="91"/>
      <c r="J22" s="91"/>
      <c r="K22" s="91"/>
      <c r="L22" s="91"/>
      <c r="M22" s="91"/>
      <c r="N22" s="88" t="str">
        <f t="shared" ref="N22" si="0">PHONETIC(F22)</f>
        <v/>
      </c>
      <c r="O22" s="88"/>
      <c r="P22" s="88"/>
      <c r="Q22" s="88"/>
      <c r="R22" s="88" t="str">
        <f t="shared" ref="R22" si="1">PHONETIC(J22)</f>
        <v/>
      </c>
      <c r="S22" s="88"/>
      <c r="T22" s="88"/>
      <c r="U22" s="88"/>
      <c r="V22" s="67"/>
      <c r="W22" s="35" t="str">
        <f t="shared" ref="W22:W85" si="2">IF(F22="","","女")</f>
        <v/>
      </c>
      <c r="X22" s="36" t="str">
        <f>IF(F22="","",IF(基本入力!$D$15="","",基本入力!$D$15))</f>
        <v/>
      </c>
      <c r="Y22" s="29"/>
      <c r="Z22" s="30"/>
      <c r="AA22" s="31"/>
      <c r="AB22" s="19" t="s">
        <v>73</v>
      </c>
      <c r="AC22" s="20" t="s">
        <v>5</v>
      </c>
      <c r="AD22">
        <f>COUNTIF($Y$21:$Y$110,AC22)</f>
        <v>0</v>
      </c>
      <c r="AF22" s="32" t="str">
        <f t="shared" ref="AF22:AF85" si="3">CONCATENATE(F22,AB22,J22)</f>
        <v xml:space="preserve"> </v>
      </c>
      <c r="AG22" s="32" t="str">
        <f t="shared" ref="AG22:AG85" si="4">CONCATENATE(N22,AB22,R21)</f>
        <v xml:space="preserve"> </v>
      </c>
    </row>
    <row r="23" spans="1:33" ht="15.6" customHeight="1">
      <c r="A23" s="21">
        <v>3</v>
      </c>
      <c r="B23" s="87"/>
      <c r="C23" s="87"/>
      <c r="D23" s="87"/>
      <c r="E23" s="87"/>
      <c r="F23" s="91"/>
      <c r="G23" s="91"/>
      <c r="H23" s="91"/>
      <c r="I23" s="91"/>
      <c r="J23" s="91"/>
      <c r="K23" s="91"/>
      <c r="L23" s="91"/>
      <c r="M23" s="91"/>
      <c r="N23" s="88" t="str">
        <f t="shared" ref="N23:N86" si="5">PHONETIC(F23)</f>
        <v/>
      </c>
      <c r="O23" s="88"/>
      <c r="P23" s="88"/>
      <c r="Q23" s="88"/>
      <c r="R23" s="88" t="str">
        <f t="shared" ref="R23:R86" si="6">PHONETIC(J23)</f>
        <v/>
      </c>
      <c r="S23" s="88"/>
      <c r="T23" s="88"/>
      <c r="U23" s="88"/>
      <c r="V23" s="67"/>
      <c r="W23" s="35" t="str">
        <f t="shared" si="2"/>
        <v/>
      </c>
      <c r="X23" s="36" t="str">
        <f>IF(F23="","",IF(基本入力!$D$15="","",基本入力!$D$15))</f>
        <v/>
      </c>
      <c r="Y23" s="29"/>
      <c r="Z23" s="30"/>
      <c r="AA23" s="31"/>
      <c r="AB23" s="19" t="s">
        <v>73</v>
      </c>
      <c r="AF23" s="32" t="str">
        <f t="shared" si="3"/>
        <v xml:space="preserve"> </v>
      </c>
      <c r="AG23" s="32" t="str">
        <f t="shared" si="4"/>
        <v xml:space="preserve"> </v>
      </c>
    </row>
    <row r="24" spans="1:33" ht="15.6" customHeight="1">
      <c r="A24" s="21">
        <v>4</v>
      </c>
      <c r="B24" s="87"/>
      <c r="C24" s="87"/>
      <c r="D24" s="87"/>
      <c r="E24" s="87"/>
      <c r="F24" s="91"/>
      <c r="G24" s="91"/>
      <c r="H24" s="91"/>
      <c r="I24" s="91"/>
      <c r="J24" s="91"/>
      <c r="K24" s="91"/>
      <c r="L24" s="91"/>
      <c r="M24" s="91"/>
      <c r="N24" s="88" t="str">
        <f t="shared" si="5"/>
        <v/>
      </c>
      <c r="O24" s="88"/>
      <c r="P24" s="88"/>
      <c r="Q24" s="88"/>
      <c r="R24" s="88" t="str">
        <f t="shared" si="6"/>
        <v/>
      </c>
      <c r="S24" s="88"/>
      <c r="T24" s="88"/>
      <c r="U24" s="88"/>
      <c r="V24" s="67"/>
      <c r="W24" s="35" t="str">
        <f t="shared" si="2"/>
        <v/>
      </c>
      <c r="X24" s="36" t="str">
        <f>IF(F24="","",IF(基本入力!$D$15="","",基本入力!$D$15))</f>
        <v/>
      </c>
      <c r="Y24" s="29"/>
      <c r="Z24" s="30"/>
      <c r="AA24" s="31"/>
      <c r="AB24" s="19" t="s">
        <v>73</v>
      </c>
      <c r="AF24" s="32" t="str">
        <f t="shared" si="3"/>
        <v xml:space="preserve"> </v>
      </c>
      <c r="AG24" s="32" t="str">
        <f t="shared" si="4"/>
        <v xml:space="preserve"> </v>
      </c>
    </row>
    <row r="25" spans="1:33" ht="15.6" customHeight="1">
      <c r="A25" s="21">
        <v>5</v>
      </c>
      <c r="B25" s="87"/>
      <c r="C25" s="87"/>
      <c r="D25" s="87"/>
      <c r="E25" s="87"/>
      <c r="F25" s="91"/>
      <c r="G25" s="91"/>
      <c r="H25" s="91"/>
      <c r="I25" s="91"/>
      <c r="J25" s="91"/>
      <c r="K25" s="91"/>
      <c r="L25" s="91"/>
      <c r="M25" s="91"/>
      <c r="N25" s="88" t="str">
        <f t="shared" si="5"/>
        <v/>
      </c>
      <c r="O25" s="88"/>
      <c r="P25" s="88"/>
      <c r="Q25" s="88"/>
      <c r="R25" s="88" t="str">
        <f t="shared" si="6"/>
        <v/>
      </c>
      <c r="S25" s="88"/>
      <c r="T25" s="88"/>
      <c r="U25" s="88"/>
      <c r="V25" s="67"/>
      <c r="W25" s="35" t="str">
        <f t="shared" si="2"/>
        <v/>
      </c>
      <c r="X25" s="36" t="str">
        <f>IF(F25="","",IF(基本入力!$D$15="","",基本入力!$D$15))</f>
        <v/>
      </c>
      <c r="Y25" s="29"/>
      <c r="Z25" s="30"/>
      <c r="AA25" s="31"/>
      <c r="AB25" s="19" t="s">
        <v>73</v>
      </c>
      <c r="AF25" s="32" t="str">
        <f t="shared" si="3"/>
        <v xml:space="preserve"> </v>
      </c>
      <c r="AG25" s="32" t="str">
        <f t="shared" si="4"/>
        <v xml:space="preserve"> </v>
      </c>
    </row>
    <row r="26" spans="1:33" ht="15.6" customHeight="1">
      <c r="A26" s="21">
        <v>6</v>
      </c>
      <c r="B26" s="87"/>
      <c r="C26" s="87"/>
      <c r="D26" s="87"/>
      <c r="E26" s="87"/>
      <c r="F26" s="91"/>
      <c r="G26" s="91"/>
      <c r="H26" s="91"/>
      <c r="I26" s="91"/>
      <c r="J26" s="91"/>
      <c r="K26" s="91"/>
      <c r="L26" s="91"/>
      <c r="M26" s="91"/>
      <c r="N26" s="88" t="str">
        <f t="shared" si="5"/>
        <v/>
      </c>
      <c r="O26" s="88"/>
      <c r="P26" s="88"/>
      <c r="Q26" s="88"/>
      <c r="R26" s="88" t="str">
        <f t="shared" si="6"/>
        <v/>
      </c>
      <c r="S26" s="88"/>
      <c r="T26" s="88"/>
      <c r="U26" s="88"/>
      <c r="V26" s="67"/>
      <c r="W26" s="35" t="str">
        <f t="shared" si="2"/>
        <v/>
      </c>
      <c r="X26" s="36" t="str">
        <f>IF(F26="","",IF(基本入力!$D$15="","",基本入力!$D$15))</f>
        <v/>
      </c>
      <c r="Y26" s="29"/>
      <c r="Z26" s="30"/>
      <c r="AA26" s="31"/>
      <c r="AB26" s="19" t="s">
        <v>73</v>
      </c>
      <c r="AF26" s="32" t="str">
        <f t="shared" si="3"/>
        <v xml:space="preserve"> </v>
      </c>
      <c r="AG26" s="32" t="str">
        <f t="shared" si="4"/>
        <v xml:space="preserve"> </v>
      </c>
    </row>
    <row r="27" spans="1:33" ht="15.6" customHeight="1">
      <c r="A27" s="21">
        <v>7</v>
      </c>
      <c r="B27" s="87"/>
      <c r="C27" s="87"/>
      <c r="D27" s="87"/>
      <c r="E27" s="87"/>
      <c r="F27" s="91"/>
      <c r="G27" s="91"/>
      <c r="H27" s="91"/>
      <c r="I27" s="91"/>
      <c r="J27" s="91"/>
      <c r="K27" s="91"/>
      <c r="L27" s="91"/>
      <c r="M27" s="91"/>
      <c r="N27" s="88" t="str">
        <f t="shared" si="5"/>
        <v/>
      </c>
      <c r="O27" s="88"/>
      <c r="P27" s="88"/>
      <c r="Q27" s="88"/>
      <c r="R27" s="88" t="str">
        <f t="shared" si="6"/>
        <v/>
      </c>
      <c r="S27" s="88"/>
      <c r="T27" s="88"/>
      <c r="U27" s="88"/>
      <c r="V27" s="67"/>
      <c r="W27" s="35" t="str">
        <f t="shared" si="2"/>
        <v/>
      </c>
      <c r="X27" s="36" t="str">
        <f>IF(F27="","",IF(基本入力!$D$15="","",基本入力!$D$15))</f>
        <v/>
      </c>
      <c r="Y27" s="29"/>
      <c r="Z27" s="30"/>
      <c r="AA27" s="31"/>
      <c r="AB27" s="19" t="s">
        <v>73</v>
      </c>
      <c r="AF27" s="32" t="str">
        <f t="shared" si="3"/>
        <v xml:space="preserve"> </v>
      </c>
      <c r="AG27" s="32" t="str">
        <f t="shared" si="4"/>
        <v xml:space="preserve"> </v>
      </c>
    </row>
    <row r="28" spans="1:33" ht="15.6" customHeight="1">
      <c r="A28" s="21">
        <v>8</v>
      </c>
      <c r="B28" s="87"/>
      <c r="C28" s="87"/>
      <c r="D28" s="87"/>
      <c r="E28" s="87"/>
      <c r="F28" s="91"/>
      <c r="G28" s="91"/>
      <c r="H28" s="91"/>
      <c r="I28" s="91"/>
      <c r="J28" s="91"/>
      <c r="K28" s="91"/>
      <c r="L28" s="91"/>
      <c r="M28" s="91"/>
      <c r="N28" s="88" t="str">
        <f t="shared" si="5"/>
        <v/>
      </c>
      <c r="O28" s="88"/>
      <c r="P28" s="88"/>
      <c r="Q28" s="88"/>
      <c r="R28" s="88" t="str">
        <f t="shared" si="6"/>
        <v/>
      </c>
      <c r="S28" s="88"/>
      <c r="T28" s="88"/>
      <c r="U28" s="88"/>
      <c r="V28" s="67"/>
      <c r="W28" s="35" t="str">
        <f t="shared" si="2"/>
        <v/>
      </c>
      <c r="X28" s="36" t="str">
        <f>IF(F28="","",IF(基本入力!$D$15="","",基本入力!$D$15))</f>
        <v/>
      </c>
      <c r="Y28" s="29"/>
      <c r="Z28" s="30"/>
      <c r="AA28" s="31"/>
      <c r="AB28" s="19" t="s">
        <v>73</v>
      </c>
      <c r="AF28" s="32" t="str">
        <f t="shared" si="3"/>
        <v xml:space="preserve"> </v>
      </c>
      <c r="AG28" s="32" t="str">
        <f t="shared" si="4"/>
        <v xml:space="preserve"> </v>
      </c>
    </row>
    <row r="29" spans="1:33" ht="15.6" customHeight="1">
      <c r="A29" s="21">
        <v>9</v>
      </c>
      <c r="B29" s="87"/>
      <c r="C29" s="87"/>
      <c r="D29" s="87"/>
      <c r="E29" s="87"/>
      <c r="F29" s="91"/>
      <c r="G29" s="91"/>
      <c r="H29" s="91"/>
      <c r="I29" s="91"/>
      <c r="J29" s="91"/>
      <c r="K29" s="91"/>
      <c r="L29" s="91"/>
      <c r="M29" s="91"/>
      <c r="N29" s="88" t="str">
        <f t="shared" si="5"/>
        <v/>
      </c>
      <c r="O29" s="88"/>
      <c r="P29" s="88"/>
      <c r="Q29" s="88"/>
      <c r="R29" s="88" t="str">
        <f t="shared" si="6"/>
        <v/>
      </c>
      <c r="S29" s="88"/>
      <c r="T29" s="88"/>
      <c r="U29" s="88"/>
      <c r="V29" s="67"/>
      <c r="W29" s="35" t="str">
        <f t="shared" si="2"/>
        <v/>
      </c>
      <c r="X29" s="36" t="str">
        <f>IF(F29="","",IF(基本入力!$D$15="","",基本入力!$D$15))</f>
        <v/>
      </c>
      <c r="Y29" s="29"/>
      <c r="Z29" s="30"/>
      <c r="AA29" s="31"/>
      <c r="AB29" s="19" t="s">
        <v>73</v>
      </c>
      <c r="AF29" s="32" t="str">
        <f t="shared" si="3"/>
        <v xml:space="preserve"> </v>
      </c>
      <c r="AG29" s="32" t="str">
        <f t="shared" si="4"/>
        <v xml:space="preserve"> </v>
      </c>
    </row>
    <row r="30" spans="1:33" ht="15.6" customHeight="1">
      <c r="A30" s="21">
        <v>10</v>
      </c>
      <c r="B30" s="87"/>
      <c r="C30" s="87"/>
      <c r="D30" s="87"/>
      <c r="E30" s="87"/>
      <c r="F30" s="91"/>
      <c r="G30" s="91"/>
      <c r="H30" s="91"/>
      <c r="I30" s="91"/>
      <c r="J30" s="91"/>
      <c r="K30" s="91"/>
      <c r="L30" s="91"/>
      <c r="M30" s="91"/>
      <c r="N30" s="88" t="str">
        <f t="shared" si="5"/>
        <v/>
      </c>
      <c r="O30" s="88"/>
      <c r="P30" s="88"/>
      <c r="Q30" s="88"/>
      <c r="R30" s="88" t="str">
        <f t="shared" si="6"/>
        <v/>
      </c>
      <c r="S30" s="88"/>
      <c r="T30" s="88"/>
      <c r="U30" s="88"/>
      <c r="V30" s="67"/>
      <c r="W30" s="35" t="str">
        <f t="shared" si="2"/>
        <v/>
      </c>
      <c r="X30" s="36" t="str">
        <f>IF(F30="","",IF(基本入力!$D$15="","",基本入力!$D$15))</f>
        <v/>
      </c>
      <c r="Y30" s="29"/>
      <c r="Z30" s="30"/>
      <c r="AA30" s="31"/>
      <c r="AB30" s="19" t="s">
        <v>73</v>
      </c>
      <c r="AF30" s="32" t="str">
        <f t="shared" si="3"/>
        <v xml:space="preserve"> </v>
      </c>
      <c r="AG30" s="32" t="str">
        <f t="shared" si="4"/>
        <v xml:space="preserve"> </v>
      </c>
    </row>
    <row r="31" spans="1:33" ht="15.6" customHeight="1">
      <c r="A31" s="21">
        <v>11</v>
      </c>
      <c r="B31" s="87"/>
      <c r="C31" s="87"/>
      <c r="D31" s="87"/>
      <c r="E31" s="87"/>
      <c r="F31" s="91"/>
      <c r="G31" s="91"/>
      <c r="H31" s="91"/>
      <c r="I31" s="91"/>
      <c r="J31" s="91"/>
      <c r="K31" s="91"/>
      <c r="L31" s="91"/>
      <c r="M31" s="91"/>
      <c r="N31" s="88" t="str">
        <f t="shared" si="5"/>
        <v/>
      </c>
      <c r="O31" s="88"/>
      <c r="P31" s="88"/>
      <c r="Q31" s="88"/>
      <c r="R31" s="88" t="str">
        <f t="shared" si="6"/>
        <v/>
      </c>
      <c r="S31" s="88"/>
      <c r="T31" s="88"/>
      <c r="U31" s="88"/>
      <c r="V31" s="67"/>
      <c r="W31" s="35" t="str">
        <f t="shared" si="2"/>
        <v/>
      </c>
      <c r="X31" s="36" t="str">
        <f>IF(F31="","",IF(基本入力!$D$15="","",基本入力!$D$15))</f>
        <v/>
      </c>
      <c r="Y31" s="29"/>
      <c r="Z31" s="30"/>
      <c r="AA31" s="31"/>
      <c r="AB31" s="19" t="s">
        <v>73</v>
      </c>
      <c r="AF31" s="32" t="str">
        <f t="shared" si="3"/>
        <v xml:space="preserve"> </v>
      </c>
      <c r="AG31" s="32" t="str">
        <f t="shared" si="4"/>
        <v xml:space="preserve"> </v>
      </c>
    </row>
    <row r="32" spans="1:33" ht="15.6" customHeight="1">
      <c r="A32" s="21">
        <v>12</v>
      </c>
      <c r="B32" s="87"/>
      <c r="C32" s="87"/>
      <c r="D32" s="87"/>
      <c r="E32" s="87"/>
      <c r="F32" s="91"/>
      <c r="G32" s="91"/>
      <c r="H32" s="91"/>
      <c r="I32" s="91"/>
      <c r="J32" s="91"/>
      <c r="K32" s="91"/>
      <c r="L32" s="91"/>
      <c r="M32" s="91"/>
      <c r="N32" s="88" t="str">
        <f t="shared" si="5"/>
        <v/>
      </c>
      <c r="O32" s="88"/>
      <c r="P32" s="88"/>
      <c r="Q32" s="88"/>
      <c r="R32" s="88" t="str">
        <f t="shared" si="6"/>
        <v/>
      </c>
      <c r="S32" s="88"/>
      <c r="T32" s="88"/>
      <c r="U32" s="88"/>
      <c r="V32" s="67"/>
      <c r="W32" s="35" t="str">
        <f t="shared" si="2"/>
        <v/>
      </c>
      <c r="X32" s="36" t="str">
        <f>IF(F32="","",IF(基本入力!$D$15="","",基本入力!$D$15))</f>
        <v/>
      </c>
      <c r="Y32" s="29"/>
      <c r="Z32" s="30"/>
      <c r="AA32" s="31"/>
      <c r="AB32" s="19" t="s">
        <v>73</v>
      </c>
      <c r="AF32" s="32" t="str">
        <f t="shared" si="3"/>
        <v xml:space="preserve"> </v>
      </c>
      <c r="AG32" s="32" t="str">
        <f t="shared" si="4"/>
        <v xml:space="preserve"> </v>
      </c>
    </row>
    <row r="33" spans="1:33" ht="15.6" customHeight="1">
      <c r="A33" s="21">
        <v>13</v>
      </c>
      <c r="B33" s="87"/>
      <c r="C33" s="87"/>
      <c r="D33" s="87"/>
      <c r="E33" s="87"/>
      <c r="F33" s="91"/>
      <c r="G33" s="91"/>
      <c r="H33" s="91"/>
      <c r="I33" s="91"/>
      <c r="J33" s="91"/>
      <c r="K33" s="91"/>
      <c r="L33" s="91"/>
      <c r="M33" s="91"/>
      <c r="N33" s="88" t="str">
        <f t="shared" si="5"/>
        <v/>
      </c>
      <c r="O33" s="88"/>
      <c r="P33" s="88"/>
      <c r="Q33" s="88"/>
      <c r="R33" s="88" t="str">
        <f t="shared" si="6"/>
        <v/>
      </c>
      <c r="S33" s="88"/>
      <c r="T33" s="88"/>
      <c r="U33" s="88"/>
      <c r="V33" s="67"/>
      <c r="W33" s="35" t="str">
        <f t="shared" si="2"/>
        <v/>
      </c>
      <c r="X33" s="36" t="str">
        <f>IF(F33="","",IF(基本入力!$D$15="","",基本入力!$D$15))</f>
        <v/>
      </c>
      <c r="Y33" s="29"/>
      <c r="Z33" s="30"/>
      <c r="AA33" s="31"/>
      <c r="AB33" s="19" t="s">
        <v>73</v>
      </c>
      <c r="AF33" s="32" t="str">
        <f t="shared" si="3"/>
        <v xml:space="preserve"> </v>
      </c>
      <c r="AG33" s="32" t="str">
        <f t="shared" si="4"/>
        <v xml:space="preserve"> </v>
      </c>
    </row>
    <row r="34" spans="1:33" ht="15.6" customHeight="1">
      <c r="A34" s="21">
        <v>14</v>
      </c>
      <c r="B34" s="87"/>
      <c r="C34" s="87"/>
      <c r="D34" s="87"/>
      <c r="E34" s="87"/>
      <c r="F34" s="91"/>
      <c r="G34" s="91"/>
      <c r="H34" s="91"/>
      <c r="I34" s="91"/>
      <c r="J34" s="91"/>
      <c r="K34" s="91"/>
      <c r="L34" s="91"/>
      <c r="M34" s="91"/>
      <c r="N34" s="88" t="str">
        <f t="shared" si="5"/>
        <v/>
      </c>
      <c r="O34" s="88"/>
      <c r="P34" s="88"/>
      <c r="Q34" s="88"/>
      <c r="R34" s="88" t="str">
        <f t="shared" si="6"/>
        <v/>
      </c>
      <c r="S34" s="88"/>
      <c r="T34" s="88"/>
      <c r="U34" s="88"/>
      <c r="V34" s="67"/>
      <c r="W34" s="35" t="str">
        <f t="shared" si="2"/>
        <v/>
      </c>
      <c r="X34" s="36" t="str">
        <f>IF(F34="","",IF(基本入力!$D$15="","",基本入力!$D$15))</f>
        <v/>
      </c>
      <c r="Y34" s="29"/>
      <c r="Z34" s="30"/>
      <c r="AA34" s="31"/>
      <c r="AB34" s="19" t="s">
        <v>73</v>
      </c>
      <c r="AF34" s="32" t="str">
        <f t="shared" si="3"/>
        <v xml:space="preserve"> </v>
      </c>
      <c r="AG34" s="32" t="str">
        <f t="shared" si="4"/>
        <v xml:space="preserve"> </v>
      </c>
    </row>
    <row r="35" spans="1:33" ht="15.6" customHeight="1">
      <c r="A35" s="21">
        <v>15</v>
      </c>
      <c r="B35" s="87"/>
      <c r="C35" s="87"/>
      <c r="D35" s="87"/>
      <c r="E35" s="87"/>
      <c r="F35" s="91"/>
      <c r="G35" s="91"/>
      <c r="H35" s="91"/>
      <c r="I35" s="91"/>
      <c r="J35" s="91"/>
      <c r="K35" s="91"/>
      <c r="L35" s="91"/>
      <c r="M35" s="91"/>
      <c r="N35" s="88" t="str">
        <f t="shared" si="5"/>
        <v/>
      </c>
      <c r="O35" s="88"/>
      <c r="P35" s="88"/>
      <c r="Q35" s="88"/>
      <c r="R35" s="88" t="str">
        <f t="shared" si="6"/>
        <v/>
      </c>
      <c r="S35" s="88"/>
      <c r="T35" s="88"/>
      <c r="U35" s="88"/>
      <c r="V35" s="67"/>
      <c r="W35" s="35" t="str">
        <f t="shared" si="2"/>
        <v/>
      </c>
      <c r="X35" s="36" t="str">
        <f>IF(F35="","",IF(基本入力!$D$15="","",基本入力!$D$15))</f>
        <v/>
      </c>
      <c r="Y35" s="29"/>
      <c r="Z35" s="30"/>
      <c r="AA35" s="31"/>
      <c r="AB35" s="19" t="s">
        <v>73</v>
      </c>
      <c r="AF35" s="32" t="str">
        <f t="shared" si="3"/>
        <v xml:space="preserve"> </v>
      </c>
      <c r="AG35" s="32" t="str">
        <f t="shared" si="4"/>
        <v xml:space="preserve"> </v>
      </c>
    </row>
    <row r="36" spans="1:33" ht="15.6" customHeight="1">
      <c r="A36" s="21">
        <v>16</v>
      </c>
      <c r="B36" s="87"/>
      <c r="C36" s="87"/>
      <c r="D36" s="87"/>
      <c r="E36" s="87"/>
      <c r="F36" s="91"/>
      <c r="G36" s="91"/>
      <c r="H36" s="91"/>
      <c r="I36" s="91"/>
      <c r="J36" s="91"/>
      <c r="K36" s="91"/>
      <c r="L36" s="91"/>
      <c r="M36" s="91"/>
      <c r="N36" s="88" t="str">
        <f t="shared" si="5"/>
        <v/>
      </c>
      <c r="O36" s="88"/>
      <c r="P36" s="88"/>
      <c r="Q36" s="88"/>
      <c r="R36" s="88" t="str">
        <f t="shared" si="6"/>
        <v/>
      </c>
      <c r="S36" s="88"/>
      <c r="T36" s="88"/>
      <c r="U36" s="88"/>
      <c r="V36" s="67"/>
      <c r="W36" s="35" t="str">
        <f t="shared" si="2"/>
        <v/>
      </c>
      <c r="X36" s="36" t="str">
        <f>IF(F36="","",IF(基本入力!$D$15="","",基本入力!$D$15))</f>
        <v/>
      </c>
      <c r="Y36" s="29"/>
      <c r="Z36" s="30"/>
      <c r="AA36" s="31"/>
      <c r="AB36" s="19" t="s">
        <v>73</v>
      </c>
      <c r="AF36" s="32" t="str">
        <f t="shared" si="3"/>
        <v xml:space="preserve"> </v>
      </c>
      <c r="AG36" s="32" t="str">
        <f t="shared" si="4"/>
        <v xml:space="preserve"> </v>
      </c>
    </row>
    <row r="37" spans="1:33" ht="15.6" customHeight="1">
      <c r="A37" s="21">
        <v>17</v>
      </c>
      <c r="B37" s="87"/>
      <c r="C37" s="87"/>
      <c r="D37" s="87"/>
      <c r="E37" s="87"/>
      <c r="F37" s="91"/>
      <c r="G37" s="91"/>
      <c r="H37" s="91"/>
      <c r="I37" s="91"/>
      <c r="J37" s="91"/>
      <c r="K37" s="91"/>
      <c r="L37" s="91"/>
      <c r="M37" s="91"/>
      <c r="N37" s="88" t="str">
        <f t="shared" si="5"/>
        <v/>
      </c>
      <c r="O37" s="88"/>
      <c r="P37" s="88"/>
      <c r="Q37" s="88"/>
      <c r="R37" s="88" t="str">
        <f t="shared" si="6"/>
        <v/>
      </c>
      <c r="S37" s="88"/>
      <c r="T37" s="88"/>
      <c r="U37" s="88"/>
      <c r="V37" s="67"/>
      <c r="W37" s="35" t="str">
        <f t="shared" si="2"/>
        <v/>
      </c>
      <c r="X37" s="36" t="str">
        <f>IF(F37="","",IF(基本入力!$D$15="","",基本入力!$D$15))</f>
        <v/>
      </c>
      <c r="Y37" s="29"/>
      <c r="Z37" s="30"/>
      <c r="AA37" s="31"/>
      <c r="AB37" s="19" t="s">
        <v>73</v>
      </c>
      <c r="AF37" s="32" t="str">
        <f t="shared" si="3"/>
        <v xml:space="preserve"> </v>
      </c>
      <c r="AG37" s="32" t="str">
        <f t="shared" si="4"/>
        <v xml:space="preserve"> </v>
      </c>
    </row>
    <row r="38" spans="1:33" ht="15.6" customHeight="1">
      <c r="A38" s="21">
        <v>18</v>
      </c>
      <c r="B38" s="87"/>
      <c r="C38" s="87"/>
      <c r="D38" s="87"/>
      <c r="E38" s="87"/>
      <c r="F38" s="91"/>
      <c r="G38" s="91"/>
      <c r="H38" s="91"/>
      <c r="I38" s="91"/>
      <c r="J38" s="91"/>
      <c r="K38" s="91"/>
      <c r="L38" s="91"/>
      <c r="M38" s="91"/>
      <c r="N38" s="88" t="str">
        <f t="shared" si="5"/>
        <v/>
      </c>
      <c r="O38" s="88"/>
      <c r="P38" s="88"/>
      <c r="Q38" s="88"/>
      <c r="R38" s="88" t="str">
        <f t="shared" si="6"/>
        <v/>
      </c>
      <c r="S38" s="88"/>
      <c r="T38" s="88"/>
      <c r="U38" s="88"/>
      <c r="V38" s="67"/>
      <c r="W38" s="35" t="str">
        <f t="shared" si="2"/>
        <v/>
      </c>
      <c r="X38" s="36" t="str">
        <f>IF(F38="","",IF(基本入力!$D$15="","",基本入力!$D$15))</f>
        <v/>
      </c>
      <c r="Y38" s="29"/>
      <c r="Z38" s="30"/>
      <c r="AA38" s="31"/>
      <c r="AB38" s="19" t="s">
        <v>73</v>
      </c>
      <c r="AF38" s="32" t="str">
        <f t="shared" si="3"/>
        <v xml:space="preserve"> </v>
      </c>
      <c r="AG38" s="32" t="str">
        <f t="shared" si="4"/>
        <v xml:space="preserve"> </v>
      </c>
    </row>
    <row r="39" spans="1:33" ht="15.6" customHeight="1">
      <c r="A39" s="21">
        <v>19</v>
      </c>
      <c r="B39" s="87"/>
      <c r="C39" s="87"/>
      <c r="D39" s="87"/>
      <c r="E39" s="87"/>
      <c r="F39" s="91"/>
      <c r="G39" s="91"/>
      <c r="H39" s="91"/>
      <c r="I39" s="91"/>
      <c r="J39" s="91"/>
      <c r="K39" s="91"/>
      <c r="L39" s="91"/>
      <c r="M39" s="91"/>
      <c r="N39" s="88" t="str">
        <f t="shared" si="5"/>
        <v/>
      </c>
      <c r="O39" s="88"/>
      <c r="P39" s="88"/>
      <c r="Q39" s="88"/>
      <c r="R39" s="88" t="str">
        <f t="shared" si="6"/>
        <v/>
      </c>
      <c r="S39" s="88"/>
      <c r="T39" s="88"/>
      <c r="U39" s="88"/>
      <c r="V39" s="67"/>
      <c r="W39" s="35" t="str">
        <f t="shared" si="2"/>
        <v/>
      </c>
      <c r="X39" s="36" t="str">
        <f>IF(F39="","",IF(基本入力!$D$15="","",基本入力!$D$15))</f>
        <v/>
      </c>
      <c r="Y39" s="29"/>
      <c r="Z39" s="30"/>
      <c r="AA39" s="31"/>
      <c r="AB39" s="19" t="s">
        <v>73</v>
      </c>
      <c r="AF39" s="32" t="str">
        <f t="shared" si="3"/>
        <v xml:space="preserve"> </v>
      </c>
      <c r="AG39" s="32" t="str">
        <f t="shared" si="4"/>
        <v xml:space="preserve"> </v>
      </c>
    </row>
    <row r="40" spans="1:33" ht="15.6" customHeight="1">
      <c r="A40" s="21">
        <v>20</v>
      </c>
      <c r="B40" s="87"/>
      <c r="C40" s="87"/>
      <c r="D40" s="87"/>
      <c r="E40" s="87"/>
      <c r="F40" s="91"/>
      <c r="G40" s="91"/>
      <c r="H40" s="91"/>
      <c r="I40" s="91"/>
      <c r="J40" s="91"/>
      <c r="K40" s="91"/>
      <c r="L40" s="91"/>
      <c r="M40" s="91"/>
      <c r="N40" s="88" t="str">
        <f t="shared" si="5"/>
        <v/>
      </c>
      <c r="O40" s="88"/>
      <c r="P40" s="88"/>
      <c r="Q40" s="88"/>
      <c r="R40" s="88" t="str">
        <f t="shared" si="6"/>
        <v/>
      </c>
      <c r="S40" s="88"/>
      <c r="T40" s="88"/>
      <c r="U40" s="88"/>
      <c r="V40" s="67"/>
      <c r="W40" s="35" t="str">
        <f t="shared" si="2"/>
        <v/>
      </c>
      <c r="X40" s="36" t="str">
        <f>IF(F40="","",IF(基本入力!$D$15="","",基本入力!$D$15))</f>
        <v/>
      </c>
      <c r="Y40" s="29"/>
      <c r="Z40" s="30"/>
      <c r="AA40" s="31"/>
      <c r="AB40" s="19" t="s">
        <v>73</v>
      </c>
      <c r="AF40" s="32" t="str">
        <f t="shared" si="3"/>
        <v xml:space="preserve"> </v>
      </c>
      <c r="AG40" s="32" t="str">
        <f t="shared" si="4"/>
        <v xml:space="preserve"> </v>
      </c>
    </row>
    <row r="41" spans="1:33" ht="15.6" customHeight="1">
      <c r="A41" s="21">
        <v>21</v>
      </c>
      <c r="B41" s="87"/>
      <c r="C41" s="87"/>
      <c r="D41" s="87"/>
      <c r="E41" s="87"/>
      <c r="F41" s="91"/>
      <c r="G41" s="91"/>
      <c r="H41" s="91"/>
      <c r="I41" s="91"/>
      <c r="J41" s="91"/>
      <c r="K41" s="91"/>
      <c r="L41" s="91"/>
      <c r="M41" s="91"/>
      <c r="N41" s="88" t="str">
        <f t="shared" si="5"/>
        <v/>
      </c>
      <c r="O41" s="88"/>
      <c r="P41" s="88"/>
      <c r="Q41" s="88"/>
      <c r="R41" s="88" t="str">
        <f t="shared" si="6"/>
        <v/>
      </c>
      <c r="S41" s="88"/>
      <c r="T41" s="88"/>
      <c r="U41" s="88"/>
      <c r="V41" s="67"/>
      <c r="W41" s="35" t="str">
        <f t="shared" si="2"/>
        <v/>
      </c>
      <c r="X41" s="36" t="str">
        <f>IF(F41="","",IF(基本入力!$D$15="","",基本入力!$D$15))</f>
        <v/>
      </c>
      <c r="Y41" s="29"/>
      <c r="Z41" s="30"/>
      <c r="AA41" s="31"/>
      <c r="AB41" s="19" t="s">
        <v>73</v>
      </c>
      <c r="AF41" s="32" t="str">
        <f t="shared" si="3"/>
        <v xml:space="preserve"> </v>
      </c>
      <c r="AG41" s="32" t="str">
        <f t="shared" si="4"/>
        <v xml:space="preserve"> </v>
      </c>
    </row>
    <row r="42" spans="1:33" ht="15.6" customHeight="1">
      <c r="A42" s="21">
        <v>22</v>
      </c>
      <c r="B42" s="87"/>
      <c r="C42" s="87"/>
      <c r="D42" s="87"/>
      <c r="E42" s="87"/>
      <c r="F42" s="91"/>
      <c r="G42" s="91"/>
      <c r="H42" s="91"/>
      <c r="I42" s="91"/>
      <c r="J42" s="91"/>
      <c r="K42" s="91"/>
      <c r="L42" s="91"/>
      <c r="M42" s="91"/>
      <c r="N42" s="88" t="str">
        <f t="shared" si="5"/>
        <v/>
      </c>
      <c r="O42" s="88"/>
      <c r="P42" s="88"/>
      <c r="Q42" s="88"/>
      <c r="R42" s="88" t="str">
        <f t="shared" si="6"/>
        <v/>
      </c>
      <c r="S42" s="88"/>
      <c r="T42" s="88"/>
      <c r="U42" s="88"/>
      <c r="V42" s="67"/>
      <c r="W42" s="35" t="str">
        <f t="shared" si="2"/>
        <v/>
      </c>
      <c r="X42" s="36" t="str">
        <f>IF(F42="","",IF(基本入力!$D$15="","",基本入力!$D$15))</f>
        <v/>
      </c>
      <c r="Y42" s="29"/>
      <c r="Z42" s="30"/>
      <c r="AA42" s="31"/>
      <c r="AB42" s="19" t="s">
        <v>73</v>
      </c>
      <c r="AF42" s="32" t="str">
        <f t="shared" si="3"/>
        <v xml:space="preserve"> </v>
      </c>
      <c r="AG42" s="32" t="str">
        <f t="shared" si="4"/>
        <v xml:space="preserve"> </v>
      </c>
    </row>
    <row r="43" spans="1:33" ht="15.6" customHeight="1">
      <c r="A43" s="21">
        <v>23</v>
      </c>
      <c r="B43" s="87"/>
      <c r="C43" s="87"/>
      <c r="D43" s="87"/>
      <c r="E43" s="87"/>
      <c r="F43" s="91"/>
      <c r="G43" s="91"/>
      <c r="H43" s="91"/>
      <c r="I43" s="91"/>
      <c r="J43" s="91"/>
      <c r="K43" s="91"/>
      <c r="L43" s="91"/>
      <c r="M43" s="91"/>
      <c r="N43" s="88" t="str">
        <f t="shared" si="5"/>
        <v/>
      </c>
      <c r="O43" s="88"/>
      <c r="P43" s="88"/>
      <c r="Q43" s="88"/>
      <c r="R43" s="88" t="str">
        <f t="shared" si="6"/>
        <v/>
      </c>
      <c r="S43" s="88"/>
      <c r="T43" s="88"/>
      <c r="U43" s="88"/>
      <c r="V43" s="67"/>
      <c r="W43" s="35" t="str">
        <f t="shared" si="2"/>
        <v/>
      </c>
      <c r="X43" s="36" t="str">
        <f>IF(F43="","",IF(基本入力!$D$15="","",基本入力!$D$15))</f>
        <v/>
      </c>
      <c r="Y43" s="29"/>
      <c r="Z43" s="30"/>
      <c r="AA43" s="31"/>
      <c r="AB43" s="19" t="s">
        <v>73</v>
      </c>
      <c r="AF43" s="32" t="str">
        <f t="shared" si="3"/>
        <v xml:space="preserve"> </v>
      </c>
      <c r="AG43" s="32" t="str">
        <f t="shared" si="4"/>
        <v xml:space="preserve"> </v>
      </c>
    </row>
    <row r="44" spans="1:33" ht="15.6" customHeight="1">
      <c r="A44" s="21">
        <v>24</v>
      </c>
      <c r="B44" s="87"/>
      <c r="C44" s="87"/>
      <c r="D44" s="87"/>
      <c r="E44" s="87"/>
      <c r="F44" s="91"/>
      <c r="G44" s="91"/>
      <c r="H44" s="91"/>
      <c r="I44" s="91"/>
      <c r="J44" s="91"/>
      <c r="K44" s="91"/>
      <c r="L44" s="91"/>
      <c r="M44" s="91"/>
      <c r="N44" s="88" t="str">
        <f t="shared" si="5"/>
        <v/>
      </c>
      <c r="O44" s="88"/>
      <c r="P44" s="88"/>
      <c r="Q44" s="88"/>
      <c r="R44" s="88" t="str">
        <f t="shared" si="6"/>
        <v/>
      </c>
      <c r="S44" s="88"/>
      <c r="T44" s="88"/>
      <c r="U44" s="88"/>
      <c r="V44" s="67"/>
      <c r="W44" s="35" t="str">
        <f t="shared" si="2"/>
        <v/>
      </c>
      <c r="X44" s="36" t="str">
        <f>IF(F44="","",IF(基本入力!$D$15="","",基本入力!$D$15))</f>
        <v/>
      </c>
      <c r="Y44" s="29"/>
      <c r="Z44" s="30"/>
      <c r="AA44" s="31"/>
      <c r="AB44" s="19" t="s">
        <v>73</v>
      </c>
      <c r="AF44" s="32" t="str">
        <f t="shared" si="3"/>
        <v xml:space="preserve"> </v>
      </c>
      <c r="AG44" s="32" t="str">
        <f t="shared" si="4"/>
        <v xml:space="preserve"> </v>
      </c>
    </row>
    <row r="45" spans="1:33" ht="15.6" customHeight="1">
      <c r="A45" s="21">
        <v>25</v>
      </c>
      <c r="B45" s="87"/>
      <c r="C45" s="87"/>
      <c r="D45" s="87"/>
      <c r="E45" s="87"/>
      <c r="F45" s="91"/>
      <c r="G45" s="91"/>
      <c r="H45" s="91"/>
      <c r="I45" s="91"/>
      <c r="J45" s="91"/>
      <c r="K45" s="91"/>
      <c r="L45" s="91"/>
      <c r="M45" s="91"/>
      <c r="N45" s="88" t="str">
        <f t="shared" si="5"/>
        <v/>
      </c>
      <c r="O45" s="88"/>
      <c r="P45" s="88"/>
      <c r="Q45" s="88"/>
      <c r="R45" s="88" t="str">
        <f t="shared" si="6"/>
        <v/>
      </c>
      <c r="S45" s="88"/>
      <c r="T45" s="88"/>
      <c r="U45" s="88"/>
      <c r="V45" s="67"/>
      <c r="W45" s="35" t="str">
        <f t="shared" si="2"/>
        <v/>
      </c>
      <c r="X45" s="36" t="str">
        <f>IF(F45="","",IF(基本入力!$D$15="","",基本入力!$D$15))</f>
        <v/>
      </c>
      <c r="Y45" s="29"/>
      <c r="Z45" s="30"/>
      <c r="AA45" s="31"/>
      <c r="AB45" s="19" t="s">
        <v>73</v>
      </c>
      <c r="AF45" s="32" t="str">
        <f t="shared" si="3"/>
        <v xml:space="preserve"> </v>
      </c>
      <c r="AG45" s="32" t="str">
        <f t="shared" si="4"/>
        <v xml:space="preserve"> </v>
      </c>
    </row>
    <row r="46" spans="1:33" ht="15.6" customHeight="1">
      <c r="A46" s="21">
        <v>26</v>
      </c>
      <c r="B46" s="87"/>
      <c r="C46" s="87"/>
      <c r="D46" s="87"/>
      <c r="E46" s="87"/>
      <c r="F46" s="91"/>
      <c r="G46" s="91"/>
      <c r="H46" s="91"/>
      <c r="I46" s="91"/>
      <c r="J46" s="91"/>
      <c r="K46" s="91"/>
      <c r="L46" s="91"/>
      <c r="M46" s="91"/>
      <c r="N46" s="88" t="str">
        <f t="shared" si="5"/>
        <v/>
      </c>
      <c r="O46" s="88"/>
      <c r="P46" s="88"/>
      <c r="Q46" s="88"/>
      <c r="R46" s="88" t="str">
        <f t="shared" si="6"/>
        <v/>
      </c>
      <c r="S46" s="88"/>
      <c r="T46" s="88"/>
      <c r="U46" s="88"/>
      <c r="V46" s="67"/>
      <c r="W46" s="35" t="str">
        <f t="shared" si="2"/>
        <v/>
      </c>
      <c r="X46" s="36" t="str">
        <f>IF(F46="","",IF(基本入力!$D$15="","",基本入力!$D$15))</f>
        <v/>
      </c>
      <c r="Y46" s="29"/>
      <c r="Z46" s="30"/>
      <c r="AA46" s="31"/>
      <c r="AB46" s="19" t="s">
        <v>73</v>
      </c>
      <c r="AF46" s="32" t="str">
        <f t="shared" si="3"/>
        <v xml:space="preserve"> </v>
      </c>
      <c r="AG46" s="32" t="str">
        <f t="shared" si="4"/>
        <v xml:space="preserve"> </v>
      </c>
    </row>
    <row r="47" spans="1:33" ht="15.6" customHeight="1">
      <c r="A47" s="21">
        <v>27</v>
      </c>
      <c r="B47" s="87"/>
      <c r="C47" s="87"/>
      <c r="D47" s="87"/>
      <c r="E47" s="87"/>
      <c r="F47" s="91"/>
      <c r="G47" s="91"/>
      <c r="H47" s="91"/>
      <c r="I47" s="91"/>
      <c r="J47" s="91"/>
      <c r="K47" s="91"/>
      <c r="L47" s="91"/>
      <c r="M47" s="91"/>
      <c r="N47" s="88" t="str">
        <f t="shared" si="5"/>
        <v/>
      </c>
      <c r="O47" s="88"/>
      <c r="P47" s="88"/>
      <c r="Q47" s="88"/>
      <c r="R47" s="88" t="str">
        <f t="shared" si="6"/>
        <v/>
      </c>
      <c r="S47" s="88"/>
      <c r="T47" s="88"/>
      <c r="U47" s="88"/>
      <c r="V47" s="67"/>
      <c r="W47" s="35" t="str">
        <f t="shared" si="2"/>
        <v/>
      </c>
      <c r="X47" s="36" t="str">
        <f>IF(F47="","",IF(基本入力!$D$15="","",基本入力!$D$15))</f>
        <v/>
      </c>
      <c r="Y47" s="29"/>
      <c r="Z47" s="30"/>
      <c r="AA47" s="31"/>
      <c r="AB47" s="19" t="s">
        <v>73</v>
      </c>
      <c r="AF47" s="32" t="str">
        <f t="shared" si="3"/>
        <v xml:space="preserve"> </v>
      </c>
      <c r="AG47" s="32" t="str">
        <f t="shared" si="4"/>
        <v xml:space="preserve"> </v>
      </c>
    </row>
    <row r="48" spans="1:33" ht="15.6" customHeight="1">
      <c r="A48" s="21">
        <v>28</v>
      </c>
      <c r="B48" s="87"/>
      <c r="C48" s="87"/>
      <c r="D48" s="87"/>
      <c r="E48" s="87"/>
      <c r="F48" s="91"/>
      <c r="G48" s="91"/>
      <c r="H48" s="91"/>
      <c r="I48" s="91"/>
      <c r="J48" s="91"/>
      <c r="K48" s="91"/>
      <c r="L48" s="91"/>
      <c r="M48" s="91"/>
      <c r="N48" s="88" t="str">
        <f t="shared" si="5"/>
        <v/>
      </c>
      <c r="O48" s="88"/>
      <c r="P48" s="88"/>
      <c r="Q48" s="88"/>
      <c r="R48" s="88" t="str">
        <f t="shared" si="6"/>
        <v/>
      </c>
      <c r="S48" s="88"/>
      <c r="T48" s="88"/>
      <c r="U48" s="88"/>
      <c r="V48" s="67"/>
      <c r="W48" s="35" t="str">
        <f t="shared" si="2"/>
        <v/>
      </c>
      <c r="X48" s="36" t="str">
        <f>IF(F48="","",IF(基本入力!$D$15="","",基本入力!$D$15))</f>
        <v/>
      </c>
      <c r="Y48" s="29"/>
      <c r="Z48" s="30"/>
      <c r="AA48" s="31"/>
      <c r="AB48" s="19" t="s">
        <v>73</v>
      </c>
      <c r="AF48" s="32" t="str">
        <f t="shared" si="3"/>
        <v xml:space="preserve"> </v>
      </c>
      <c r="AG48" s="32" t="str">
        <f t="shared" si="4"/>
        <v xml:space="preserve"> </v>
      </c>
    </row>
    <row r="49" spans="1:33" ht="15.6" customHeight="1">
      <c r="A49" s="21">
        <v>29</v>
      </c>
      <c r="B49" s="87"/>
      <c r="C49" s="87"/>
      <c r="D49" s="87"/>
      <c r="E49" s="87"/>
      <c r="F49" s="91"/>
      <c r="G49" s="91"/>
      <c r="H49" s="91"/>
      <c r="I49" s="91"/>
      <c r="J49" s="91"/>
      <c r="K49" s="91"/>
      <c r="L49" s="91"/>
      <c r="M49" s="91"/>
      <c r="N49" s="88" t="str">
        <f t="shared" si="5"/>
        <v/>
      </c>
      <c r="O49" s="88"/>
      <c r="P49" s="88"/>
      <c r="Q49" s="88"/>
      <c r="R49" s="88" t="str">
        <f t="shared" si="6"/>
        <v/>
      </c>
      <c r="S49" s="88"/>
      <c r="T49" s="88"/>
      <c r="U49" s="88"/>
      <c r="V49" s="67"/>
      <c r="W49" s="35" t="str">
        <f t="shared" si="2"/>
        <v/>
      </c>
      <c r="X49" s="36" t="str">
        <f>IF(F49="","",IF(基本入力!$D$15="","",基本入力!$D$15))</f>
        <v/>
      </c>
      <c r="Y49" s="29"/>
      <c r="Z49" s="30"/>
      <c r="AA49" s="31"/>
      <c r="AB49" s="19" t="s">
        <v>73</v>
      </c>
      <c r="AF49" s="32" t="str">
        <f t="shared" si="3"/>
        <v xml:space="preserve"> </v>
      </c>
      <c r="AG49" s="32" t="str">
        <f t="shared" si="4"/>
        <v xml:space="preserve"> </v>
      </c>
    </row>
    <row r="50" spans="1:33" ht="15.6" customHeight="1">
      <c r="A50" s="21">
        <v>30</v>
      </c>
      <c r="B50" s="87"/>
      <c r="C50" s="87"/>
      <c r="D50" s="87"/>
      <c r="E50" s="87"/>
      <c r="F50" s="91"/>
      <c r="G50" s="91"/>
      <c r="H50" s="91"/>
      <c r="I50" s="91"/>
      <c r="J50" s="91"/>
      <c r="K50" s="91"/>
      <c r="L50" s="91"/>
      <c r="M50" s="91"/>
      <c r="N50" s="88" t="str">
        <f t="shared" si="5"/>
        <v/>
      </c>
      <c r="O50" s="88"/>
      <c r="P50" s="88"/>
      <c r="Q50" s="88"/>
      <c r="R50" s="88" t="str">
        <f t="shared" si="6"/>
        <v/>
      </c>
      <c r="S50" s="88"/>
      <c r="T50" s="88"/>
      <c r="U50" s="88"/>
      <c r="V50" s="67"/>
      <c r="W50" s="35" t="str">
        <f t="shared" si="2"/>
        <v/>
      </c>
      <c r="X50" s="36" t="str">
        <f>IF(F50="","",IF(基本入力!$D$15="","",基本入力!$D$15))</f>
        <v/>
      </c>
      <c r="Y50" s="29"/>
      <c r="Z50" s="30"/>
      <c r="AA50" s="31"/>
      <c r="AB50" s="19" t="s">
        <v>73</v>
      </c>
      <c r="AF50" s="32" t="str">
        <f t="shared" si="3"/>
        <v xml:space="preserve"> </v>
      </c>
      <c r="AG50" s="32" t="str">
        <f t="shared" si="4"/>
        <v xml:space="preserve"> </v>
      </c>
    </row>
    <row r="51" spans="1:33" ht="15.6" customHeight="1">
      <c r="A51" s="21">
        <v>31</v>
      </c>
      <c r="B51" s="87"/>
      <c r="C51" s="87"/>
      <c r="D51" s="87"/>
      <c r="E51" s="87"/>
      <c r="F51" s="91"/>
      <c r="G51" s="91"/>
      <c r="H51" s="91"/>
      <c r="I51" s="91"/>
      <c r="J51" s="91"/>
      <c r="K51" s="91"/>
      <c r="L51" s="91"/>
      <c r="M51" s="91"/>
      <c r="N51" s="88" t="str">
        <f t="shared" si="5"/>
        <v/>
      </c>
      <c r="O51" s="88"/>
      <c r="P51" s="88"/>
      <c r="Q51" s="88"/>
      <c r="R51" s="88" t="str">
        <f t="shared" si="6"/>
        <v/>
      </c>
      <c r="S51" s="88"/>
      <c r="T51" s="88"/>
      <c r="U51" s="88"/>
      <c r="V51" s="67"/>
      <c r="W51" s="35" t="str">
        <f t="shared" si="2"/>
        <v/>
      </c>
      <c r="X51" s="36" t="str">
        <f>IF(F51="","",IF(基本入力!$D$15="","",基本入力!$D$15))</f>
        <v/>
      </c>
      <c r="Y51" s="29"/>
      <c r="Z51" s="30"/>
      <c r="AA51" s="31"/>
      <c r="AB51" s="19" t="s">
        <v>73</v>
      </c>
      <c r="AF51" s="32" t="str">
        <f t="shared" si="3"/>
        <v xml:space="preserve"> </v>
      </c>
      <c r="AG51" s="32" t="str">
        <f t="shared" si="4"/>
        <v xml:space="preserve"> </v>
      </c>
    </row>
    <row r="52" spans="1:33" ht="15.6" customHeight="1">
      <c r="A52" s="21">
        <v>32</v>
      </c>
      <c r="B52" s="87"/>
      <c r="C52" s="87"/>
      <c r="D52" s="87"/>
      <c r="E52" s="87"/>
      <c r="F52" s="91"/>
      <c r="G52" s="91"/>
      <c r="H52" s="91"/>
      <c r="I52" s="91"/>
      <c r="J52" s="91"/>
      <c r="K52" s="91"/>
      <c r="L52" s="91"/>
      <c r="M52" s="91"/>
      <c r="N52" s="88" t="str">
        <f t="shared" si="5"/>
        <v/>
      </c>
      <c r="O52" s="88"/>
      <c r="P52" s="88"/>
      <c r="Q52" s="88"/>
      <c r="R52" s="88" t="str">
        <f t="shared" si="6"/>
        <v/>
      </c>
      <c r="S52" s="88"/>
      <c r="T52" s="88"/>
      <c r="U52" s="88"/>
      <c r="V52" s="67"/>
      <c r="W52" s="35" t="str">
        <f t="shared" si="2"/>
        <v/>
      </c>
      <c r="X52" s="36" t="str">
        <f>IF(F52="","",IF(基本入力!$D$15="","",基本入力!$D$15))</f>
        <v/>
      </c>
      <c r="Y52" s="29"/>
      <c r="Z52" s="30"/>
      <c r="AA52" s="31"/>
      <c r="AB52" s="19" t="s">
        <v>73</v>
      </c>
      <c r="AF52" s="32" t="str">
        <f t="shared" si="3"/>
        <v xml:space="preserve"> </v>
      </c>
      <c r="AG52" s="32" t="str">
        <f t="shared" si="4"/>
        <v xml:space="preserve"> </v>
      </c>
    </row>
    <row r="53" spans="1:33" ht="15.6" customHeight="1">
      <c r="A53" s="21">
        <v>33</v>
      </c>
      <c r="B53" s="87"/>
      <c r="C53" s="87"/>
      <c r="D53" s="87"/>
      <c r="E53" s="87"/>
      <c r="F53" s="91"/>
      <c r="G53" s="91"/>
      <c r="H53" s="91"/>
      <c r="I53" s="91"/>
      <c r="J53" s="91"/>
      <c r="K53" s="91"/>
      <c r="L53" s="91"/>
      <c r="M53" s="91"/>
      <c r="N53" s="88" t="str">
        <f t="shared" si="5"/>
        <v/>
      </c>
      <c r="O53" s="88"/>
      <c r="P53" s="88"/>
      <c r="Q53" s="88"/>
      <c r="R53" s="88" t="str">
        <f t="shared" si="6"/>
        <v/>
      </c>
      <c r="S53" s="88"/>
      <c r="T53" s="88"/>
      <c r="U53" s="88"/>
      <c r="V53" s="67"/>
      <c r="W53" s="35" t="str">
        <f t="shared" si="2"/>
        <v/>
      </c>
      <c r="X53" s="36" t="str">
        <f>IF(F53="","",IF(基本入力!$D$15="","",基本入力!$D$15))</f>
        <v/>
      </c>
      <c r="Y53" s="29"/>
      <c r="Z53" s="30"/>
      <c r="AA53" s="31"/>
      <c r="AB53" s="19" t="s">
        <v>73</v>
      </c>
      <c r="AF53" s="32" t="str">
        <f t="shared" si="3"/>
        <v xml:space="preserve"> </v>
      </c>
      <c r="AG53" s="32" t="str">
        <f t="shared" si="4"/>
        <v xml:space="preserve"> </v>
      </c>
    </row>
    <row r="54" spans="1:33" ht="15.6" customHeight="1">
      <c r="A54" s="21">
        <v>34</v>
      </c>
      <c r="B54" s="87"/>
      <c r="C54" s="87"/>
      <c r="D54" s="87"/>
      <c r="E54" s="87"/>
      <c r="F54" s="91"/>
      <c r="G54" s="91"/>
      <c r="H54" s="91"/>
      <c r="I54" s="91"/>
      <c r="J54" s="91"/>
      <c r="K54" s="91"/>
      <c r="L54" s="91"/>
      <c r="M54" s="91"/>
      <c r="N54" s="88" t="str">
        <f t="shared" si="5"/>
        <v/>
      </c>
      <c r="O54" s="88"/>
      <c r="P54" s="88"/>
      <c r="Q54" s="88"/>
      <c r="R54" s="88" t="str">
        <f t="shared" si="6"/>
        <v/>
      </c>
      <c r="S54" s="88"/>
      <c r="T54" s="88"/>
      <c r="U54" s="88"/>
      <c r="V54" s="67"/>
      <c r="W54" s="35" t="str">
        <f t="shared" si="2"/>
        <v/>
      </c>
      <c r="X54" s="36" t="str">
        <f>IF(F54="","",IF(基本入力!$D$15="","",基本入力!$D$15))</f>
        <v/>
      </c>
      <c r="Y54" s="29"/>
      <c r="Z54" s="30"/>
      <c r="AA54" s="31"/>
      <c r="AB54" s="19" t="s">
        <v>73</v>
      </c>
      <c r="AF54" s="32" t="str">
        <f t="shared" si="3"/>
        <v xml:space="preserve"> </v>
      </c>
      <c r="AG54" s="32" t="str">
        <f t="shared" si="4"/>
        <v xml:space="preserve"> </v>
      </c>
    </row>
    <row r="55" spans="1:33" ht="15.6" customHeight="1">
      <c r="A55" s="21">
        <v>35</v>
      </c>
      <c r="B55" s="87"/>
      <c r="C55" s="87"/>
      <c r="D55" s="87"/>
      <c r="E55" s="87"/>
      <c r="F55" s="91"/>
      <c r="G55" s="91"/>
      <c r="H55" s="91"/>
      <c r="I55" s="91"/>
      <c r="J55" s="91"/>
      <c r="K55" s="91"/>
      <c r="L55" s="91"/>
      <c r="M55" s="91"/>
      <c r="N55" s="88" t="str">
        <f t="shared" si="5"/>
        <v/>
      </c>
      <c r="O55" s="88"/>
      <c r="P55" s="88"/>
      <c r="Q55" s="88"/>
      <c r="R55" s="88" t="str">
        <f t="shared" si="6"/>
        <v/>
      </c>
      <c r="S55" s="88"/>
      <c r="T55" s="88"/>
      <c r="U55" s="88"/>
      <c r="V55" s="67"/>
      <c r="W55" s="35" t="str">
        <f t="shared" si="2"/>
        <v/>
      </c>
      <c r="X55" s="36" t="str">
        <f>IF(F55="","",IF(基本入力!$D$15="","",基本入力!$D$15))</f>
        <v/>
      </c>
      <c r="Y55" s="29"/>
      <c r="Z55" s="30"/>
      <c r="AA55" s="31"/>
      <c r="AB55" s="19" t="s">
        <v>73</v>
      </c>
      <c r="AF55" s="32" t="str">
        <f t="shared" si="3"/>
        <v xml:space="preserve"> </v>
      </c>
      <c r="AG55" s="32" t="str">
        <f t="shared" si="4"/>
        <v xml:space="preserve"> </v>
      </c>
    </row>
    <row r="56" spans="1:33" ht="15.6" customHeight="1">
      <c r="A56" s="21">
        <v>36</v>
      </c>
      <c r="B56" s="87"/>
      <c r="C56" s="87"/>
      <c r="D56" s="87"/>
      <c r="E56" s="87"/>
      <c r="F56" s="91"/>
      <c r="G56" s="91"/>
      <c r="H56" s="91"/>
      <c r="I56" s="91"/>
      <c r="J56" s="91"/>
      <c r="K56" s="91"/>
      <c r="L56" s="91"/>
      <c r="M56" s="91"/>
      <c r="N56" s="88" t="str">
        <f t="shared" si="5"/>
        <v/>
      </c>
      <c r="O56" s="88"/>
      <c r="P56" s="88"/>
      <c r="Q56" s="88"/>
      <c r="R56" s="88" t="str">
        <f t="shared" si="6"/>
        <v/>
      </c>
      <c r="S56" s="88"/>
      <c r="T56" s="88"/>
      <c r="U56" s="88"/>
      <c r="V56" s="67"/>
      <c r="W56" s="35" t="str">
        <f t="shared" si="2"/>
        <v/>
      </c>
      <c r="X56" s="36" t="str">
        <f>IF(F56="","",IF(基本入力!$D$15="","",基本入力!$D$15))</f>
        <v/>
      </c>
      <c r="Y56" s="29"/>
      <c r="Z56" s="30"/>
      <c r="AA56" s="31"/>
      <c r="AB56" s="19" t="s">
        <v>73</v>
      </c>
      <c r="AF56" s="32" t="str">
        <f t="shared" si="3"/>
        <v xml:space="preserve"> </v>
      </c>
      <c r="AG56" s="32" t="str">
        <f t="shared" si="4"/>
        <v xml:space="preserve"> </v>
      </c>
    </row>
    <row r="57" spans="1:33" ht="15.6" customHeight="1">
      <c r="A57" s="21">
        <v>37</v>
      </c>
      <c r="B57" s="87"/>
      <c r="C57" s="87"/>
      <c r="D57" s="87"/>
      <c r="E57" s="87"/>
      <c r="F57" s="91"/>
      <c r="G57" s="91"/>
      <c r="H57" s="91"/>
      <c r="I57" s="91"/>
      <c r="J57" s="91"/>
      <c r="K57" s="91"/>
      <c r="L57" s="91"/>
      <c r="M57" s="91"/>
      <c r="N57" s="88" t="str">
        <f t="shared" si="5"/>
        <v/>
      </c>
      <c r="O57" s="88"/>
      <c r="P57" s="88"/>
      <c r="Q57" s="88"/>
      <c r="R57" s="88" t="str">
        <f t="shared" si="6"/>
        <v/>
      </c>
      <c r="S57" s="88"/>
      <c r="T57" s="88"/>
      <c r="U57" s="88"/>
      <c r="V57" s="67"/>
      <c r="W57" s="35" t="str">
        <f t="shared" si="2"/>
        <v/>
      </c>
      <c r="X57" s="36" t="str">
        <f>IF(F57="","",IF(基本入力!$D$15="","",基本入力!$D$15))</f>
        <v/>
      </c>
      <c r="Y57" s="29"/>
      <c r="Z57" s="30"/>
      <c r="AA57" s="31"/>
      <c r="AB57" s="19" t="s">
        <v>73</v>
      </c>
      <c r="AF57" s="32" t="str">
        <f t="shared" si="3"/>
        <v xml:space="preserve"> </v>
      </c>
      <c r="AG57" s="32" t="str">
        <f t="shared" si="4"/>
        <v xml:space="preserve"> </v>
      </c>
    </row>
    <row r="58" spans="1:33" ht="15.6" customHeight="1">
      <c r="A58" s="21">
        <v>38</v>
      </c>
      <c r="B58" s="87"/>
      <c r="C58" s="87"/>
      <c r="D58" s="87"/>
      <c r="E58" s="87"/>
      <c r="F58" s="91"/>
      <c r="G58" s="91"/>
      <c r="H58" s="91"/>
      <c r="I58" s="91"/>
      <c r="J58" s="91"/>
      <c r="K58" s="91"/>
      <c r="L58" s="91"/>
      <c r="M58" s="91"/>
      <c r="N58" s="88" t="str">
        <f t="shared" si="5"/>
        <v/>
      </c>
      <c r="O58" s="88"/>
      <c r="P58" s="88"/>
      <c r="Q58" s="88"/>
      <c r="R58" s="88" t="str">
        <f t="shared" si="6"/>
        <v/>
      </c>
      <c r="S58" s="88"/>
      <c r="T58" s="88"/>
      <c r="U58" s="88"/>
      <c r="V58" s="67"/>
      <c r="W58" s="35" t="str">
        <f t="shared" si="2"/>
        <v/>
      </c>
      <c r="X58" s="36" t="str">
        <f>IF(F58="","",IF(基本入力!$D$15="","",基本入力!$D$15))</f>
        <v/>
      </c>
      <c r="Y58" s="29"/>
      <c r="Z58" s="30"/>
      <c r="AA58" s="31"/>
      <c r="AB58" s="19" t="s">
        <v>73</v>
      </c>
      <c r="AF58" s="32" t="str">
        <f t="shared" si="3"/>
        <v xml:space="preserve"> </v>
      </c>
      <c r="AG58" s="32" t="str">
        <f t="shared" si="4"/>
        <v xml:space="preserve"> </v>
      </c>
    </row>
    <row r="59" spans="1:33" ht="15.6" customHeight="1">
      <c r="A59" s="21">
        <v>39</v>
      </c>
      <c r="B59" s="87"/>
      <c r="C59" s="87"/>
      <c r="D59" s="87"/>
      <c r="E59" s="87"/>
      <c r="F59" s="91"/>
      <c r="G59" s="91"/>
      <c r="H59" s="91"/>
      <c r="I59" s="91"/>
      <c r="J59" s="91"/>
      <c r="K59" s="91"/>
      <c r="L59" s="91"/>
      <c r="M59" s="91"/>
      <c r="N59" s="88" t="str">
        <f t="shared" si="5"/>
        <v/>
      </c>
      <c r="O59" s="88"/>
      <c r="P59" s="88"/>
      <c r="Q59" s="88"/>
      <c r="R59" s="88" t="str">
        <f t="shared" si="6"/>
        <v/>
      </c>
      <c r="S59" s="88"/>
      <c r="T59" s="88"/>
      <c r="U59" s="88"/>
      <c r="V59" s="67"/>
      <c r="W59" s="35" t="str">
        <f t="shared" si="2"/>
        <v/>
      </c>
      <c r="X59" s="36" t="str">
        <f>IF(F59="","",IF(基本入力!$D$15="","",基本入力!$D$15))</f>
        <v/>
      </c>
      <c r="Y59" s="29"/>
      <c r="Z59" s="30"/>
      <c r="AA59" s="31"/>
      <c r="AB59" s="19" t="s">
        <v>73</v>
      </c>
      <c r="AF59" s="32" t="str">
        <f t="shared" si="3"/>
        <v xml:space="preserve"> </v>
      </c>
      <c r="AG59" s="32" t="str">
        <f t="shared" si="4"/>
        <v xml:space="preserve"> </v>
      </c>
    </row>
    <row r="60" spans="1:33" ht="15.6" customHeight="1">
      <c r="A60" s="21">
        <v>40</v>
      </c>
      <c r="B60" s="87"/>
      <c r="C60" s="87"/>
      <c r="D60" s="87"/>
      <c r="E60" s="87"/>
      <c r="F60" s="91"/>
      <c r="G60" s="91"/>
      <c r="H60" s="91"/>
      <c r="I60" s="91"/>
      <c r="J60" s="91"/>
      <c r="K60" s="91"/>
      <c r="L60" s="91"/>
      <c r="M60" s="91"/>
      <c r="N60" s="88" t="str">
        <f t="shared" si="5"/>
        <v/>
      </c>
      <c r="O60" s="88"/>
      <c r="P60" s="88"/>
      <c r="Q60" s="88"/>
      <c r="R60" s="88" t="str">
        <f t="shared" si="6"/>
        <v/>
      </c>
      <c r="S60" s="88"/>
      <c r="T60" s="88"/>
      <c r="U60" s="88"/>
      <c r="V60" s="67"/>
      <c r="W60" s="35" t="str">
        <f t="shared" si="2"/>
        <v/>
      </c>
      <c r="X60" s="36" t="str">
        <f>IF(F60="","",IF(基本入力!$D$15="","",基本入力!$D$15))</f>
        <v/>
      </c>
      <c r="Y60" s="29"/>
      <c r="Z60" s="30"/>
      <c r="AA60" s="31"/>
      <c r="AB60" s="19" t="s">
        <v>73</v>
      </c>
      <c r="AF60" s="32" t="str">
        <f t="shared" si="3"/>
        <v xml:space="preserve"> </v>
      </c>
      <c r="AG60" s="32" t="str">
        <f t="shared" si="4"/>
        <v xml:space="preserve"> </v>
      </c>
    </row>
    <row r="61" spans="1:33" ht="15.6" customHeight="1">
      <c r="A61" s="21">
        <v>41</v>
      </c>
      <c r="B61" s="87"/>
      <c r="C61" s="87"/>
      <c r="D61" s="87"/>
      <c r="E61" s="87"/>
      <c r="F61" s="91"/>
      <c r="G61" s="91"/>
      <c r="H61" s="91"/>
      <c r="I61" s="91"/>
      <c r="J61" s="91"/>
      <c r="K61" s="91"/>
      <c r="L61" s="91"/>
      <c r="M61" s="91"/>
      <c r="N61" s="88" t="str">
        <f t="shared" si="5"/>
        <v/>
      </c>
      <c r="O61" s="88"/>
      <c r="P61" s="88"/>
      <c r="Q61" s="88"/>
      <c r="R61" s="88" t="str">
        <f t="shared" si="6"/>
        <v/>
      </c>
      <c r="S61" s="88"/>
      <c r="T61" s="88"/>
      <c r="U61" s="88"/>
      <c r="V61" s="67"/>
      <c r="W61" s="35" t="str">
        <f t="shared" si="2"/>
        <v/>
      </c>
      <c r="X61" s="36" t="str">
        <f>IF(F61="","",IF(基本入力!$D$15="","",基本入力!$D$15))</f>
        <v/>
      </c>
      <c r="Y61" s="29"/>
      <c r="Z61" s="30"/>
      <c r="AA61" s="31"/>
      <c r="AB61" s="19" t="s">
        <v>73</v>
      </c>
      <c r="AF61" s="32" t="str">
        <f t="shared" si="3"/>
        <v xml:space="preserve"> </v>
      </c>
      <c r="AG61" s="32" t="str">
        <f t="shared" si="4"/>
        <v xml:space="preserve"> </v>
      </c>
    </row>
    <row r="62" spans="1:33" ht="15.6" customHeight="1">
      <c r="A62" s="21">
        <v>42</v>
      </c>
      <c r="B62" s="87"/>
      <c r="C62" s="87"/>
      <c r="D62" s="87"/>
      <c r="E62" s="87"/>
      <c r="F62" s="91"/>
      <c r="G62" s="91"/>
      <c r="H62" s="91"/>
      <c r="I62" s="91"/>
      <c r="J62" s="91"/>
      <c r="K62" s="91"/>
      <c r="L62" s="91"/>
      <c r="M62" s="91"/>
      <c r="N62" s="88" t="str">
        <f t="shared" si="5"/>
        <v/>
      </c>
      <c r="O62" s="88"/>
      <c r="P62" s="88"/>
      <c r="Q62" s="88"/>
      <c r="R62" s="88" t="str">
        <f t="shared" si="6"/>
        <v/>
      </c>
      <c r="S62" s="88"/>
      <c r="T62" s="88"/>
      <c r="U62" s="88"/>
      <c r="V62" s="67"/>
      <c r="W62" s="35" t="str">
        <f t="shared" si="2"/>
        <v/>
      </c>
      <c r="X62" s="36" t="str">
        <f>IF(F62="","",IF(基本入力!$D$15="","",基本入力!$D$15))</f>
        <v/>
      </c>
      <c r="Y62" s="29"/>
      <c r="Z62" s="30"/>
      <c r="AA62" s="31"/>
      <c r="AB62" s="19" t="s">
        <v>73</v>
      </c>
      <c r="AF62" s="32" t="str">
        <f t="shared" si="3"/>
        <v xml:space="preserve"> </v>
      </c>
      <c r="AG62" s="32" t="str">
        <f t="shared" si="4"/>
        <v xml:space="preserve"> </v>
      </c>
    </row>
    <row r="63" spans="1:33" ht="15.6" customHeight="1">
      <c r="A63" s="21">
        <v>43</v>
      </c>
      <c r="B63" s="87"/>
      <c r="C63" s="87"/>
      <c r="D63" s="87"/>
      <c r="E63" s="87"/>
      <c r="F63" s="91"/>
      <c r="G63" s="91"/>
      <c r="H63" s="91"/>
      <c r="I63" s="91"/>
      <c r="J63" s="91"/>
      <c r="K63" s="91"/>
      <c r="L63" s="91"/>
      <c r="M63" s="91"/>
      <c r="N63" s="88" t="str">
        <f t="shared" si="5"/>
        <v/>
      </c>
      <c r="O63" s="88"/>
      <c r="P63" s="88"/>
      <c r="Q63" s="88"/>
      <c r="R63" s="88" t="str">
        <f t="shared" si="6"/>
        <v/>
      </c>
      <c r="S63" s="88"/>
      <c r="T63" s="88"/>
      <c r="U63" s="88"/>
      <c r="V63" s="67"/>
      <c r="W63" s="35" t="str">
        <f t="shared" si="2"/>
        <v/>
      </c>
      <c r="X63" s="36" t="str">
        <f>IF(F63="","",IF(基本入力!$D$15="","",基本入力!$D$15))</f>
        <v/>
      </c>
      <c r="Y63" s="29"/>
      <c r="Z63" s="30"/>
      <c r="AA63" s="31"/>
      <c r="AB63" s="19" t="s">
        <v>73</v>
      </c>
      <c r="AF63" s="32" t="str">
        <f t="shared" si="3"/>
        <v xml:space="preserve"> </v>
      </c>
      <c r="AG63" s="32" t="str">
        <f t="shared" si="4"/>
        <v xml:space="preserve"> </v>
      </c>
    </row>
    <row r="64" spans="1:33" ht="15.6" customHeight="1">
      <c r="A64" s="21">
        <v>44</v>
      </c>
      <c r="B64" s="87"/>
      <c r="C64" s="87"/>
      <c r="D64" s="87"/>
      <c r="E64" s="87"/>
      <c r="F64" s="91"/>
      <c r="G64" s="91"/>
      <c r="H64" s="91"/>
      <c r="I64" s="91"/>
      <c r="J64" s="91"/>
      <c r="K64" s="91"/>
      <c r="L64" s="91"/>
      <c r="M64" s="91"/>
      <c r="N64" s="88" t="str">
        <f t="shared" si="5"/>
        <v/>
      </c>
      <c r="O64" s="88"/>
      <c r="P64" s="88"/>
      <c r="Q64" s="88"/>
      <c r="R64" s="88" t="str">
        <f t="shared" si="6"/>
        <v/>
      </c>
      <c r="S64" s="88"/>
      <c r="T64" s="88"/>
      <c r="U64" s="88"/>
      <c r="V64" s="67"/>
      <c r="W64" s="35" t="str">
        <f t="shared" si="2"/>
        <v/>
      </c>
      <c r="X64" s="36" t="str">
        <f>IF(F64="","",IF(基本入力!$D$15="","",基本入力!$D$15))</f>
        <v/>
      </c>
      <c r="Y64" s="29"/>
      <c r="Z64" s="30"/>
      <c r="AA64" s="31"/>
      <c r="AB64" s="19" t="s">
        <v>73</v>
      </c>
      <c r="AF64" s="32" t="str">
        <f t="shared" si="3"/>
        <v xml:space="preserve"> </v>
      </c>
      <c r="AG64" s="32" t="str">
        <f t="shared" si="4"/>
        <v xml:space="preserve"> </v>
      </c>
    </row>
    <row r="65" spans="1:33" ht="15.6" customHeight="1">
      <c r="A65" s="21">
        <v>45</v>
      </c>
      <c r="B65" s="87"/>
      <c r="C65" s="87"/>
      <c r="D65" s="87"/>
      <c r="E65" s="87"/>
      <c r="F65" s="91"/>
      <c r="G65" s="91"/>
      <c r="H65" s="91"/>
      <c r="I65" s="91"/>
      <c r="J65" s="91"/>
      <c r="K65" s="91"/>
      <c r="L65" s="91"/>
      <c r="M65" s="91"/>
      <c r="N65" s="88" t="str">
        <f t="shared" si="5"/>
        <v/>
      </c>
      <c r="O65" s="88"/>
      <c r="P65" s="88"/>
      <c r="Q65" s="88"/>
      <c r="R65" s="88" t="str">
        <f t="shared" si="6"/>
        <v/>
      </c>
      <c r="S65" s="88"/>
      <c r="T65" s="88"/>
      <c r="U65" s="88"/>
      <c r="V65" s="67"/>
      <c r="W65" s="35" t="str">
        <f t="shared" si="2"/>
        <v/>
      </c>
      <c r="X65" s="36" t="str">
        <f>IF(F65="","",IF(基本入力!$D$15="","",基本入力!$D$15))</f>
        <v/>
      </c>
      <c r="Y65" s="29"/>
      <c r="Z65" s="30"/>
      <c r="AA65" s="31"/>
      <c r="AB65" s="19" t="s">
        <v>73</v>
      </c>
      <c r="AF65" s="32" t="str">
        <f t="shared" si="3"/>
        <v xml:space="preserve"> </v>
      </c>
      <c r="AG65" s="32" t="str">
        <f t="shared" si="4"/>
        <v xml:space="preserve"> </v>
      </c>
    </row>
    <row r="66" spans="1:33" ht="15.6" customHeight="1">
      <c r="A66" s="21">
        <v>46</v>
      </c>
      <c r="B66" s="87"/>
      <c r="C66" s="87"/>
      <c r="D66" s="87"/>
      <c r="E66" s="87"/>
      <c r="F66" s="91"/>
      <c r="G66" s="91"/>
      <c r="H66" s="91"/>
      <c r="I66" s="91"/>
      <c r="J66" s="91"/>
      <c r="K66" s="91"/>
      <c r="L66" s="91"/>
      <c r="M66" s="91"/>
      <c r="N66" s="88" t="str">
        <f t="shared" si="5"/>
        <v/>
      </c>
      <c r="O66" s="88"/>
      <c r="P66" s="88"/>
      <c r="Q66" s="88"/>
      <c r="R66" s="88" t="str">
        <f t="shared" si="6"/>
        <v/>
      </c>
      <c r="S66" s="88"/>
      <c r="T66" s="88"/>
      <c r="U66" s="88"/>
      <c r="V66" s="67"/>
      <c r="W66" s="35" t="str">
        <f t="shared" si="2"/>
        <v/>
      </c>
      <c r="X66" s="36" t="str">
        <f>IF(F66="","",IF(基本入力!$D$15="","",基本入力!$D$15))</f>
        <v/>
      </c>
      <c r="Y66" s="29"/>
      <c r="Z66" s="30"/>
      <c r="AA66" s="31"/>
      <c r="AB66" s="19" t="s">
        <v>73</v>
      </c>
      <c r="AF66" s="32" t="str">
        <f t="shared" si="3"/>
        <v xml:space="preserve"> </v>
      </c>
      <c r="AG66" s="32" t="str">
        <f t="shared" si="4"/>
        <v xml:space="preserve"> </v>
      </c>
    </row>
    <row r="67" spans="1:33" ht="15.6" customHeight="1">
      <c r="A67" s="21">
        <v>47</v>
      </c>
      <c r="B67" s="87"/>
      <c r="C67" s="87"/>
      <c r="D67" s="87"/>
      <c r="E67" s="87"/>
      <c r="F67" s="91"/>
      <c r="G67" s="91"/>
      <c r="H67" s="91"/>
      <c r="I67" s="91"/>
      <c r="J67" s="91"/>
      <c r="K67" s="91"/>
      <c r="L67" s="91"/>
      <c r="M67" s="91"/>
      <c r="N67" s="88" t="str">
        <f t="shared" si="5"/>
        <v/>
      </c>
      <c r="O67" s="88"/>
      <c r="P67" s="88"/>
      <c r="Q67" s="88"/>
      <c r="R67" s="88" t="str">
        <f t="shared" si="6"/>
        <v/>
      </c>
      <c r="S67" s="88"/>
      <c r="T67" s="88"/>
      <c r="U67" s="88"/>
      <c r="V67" s="67"/>
      <c r="W67" s="35" t="str">
        <f t="shared" si="2"/>
        <v/>
      </c>
      <c r="X67" s="36" t="str">
        <f>IF(F67="","",IF(基本入力!$D$15="","",基本入力!$D$15))</f>
        <v/>
      </c>
      <c r="Y67" s="29"/>
      <c r="Z67" s="30"/>
      <c r="AA67" s="31"/>
      <c r="AB67" s="19" t="s">
        <v>73</v>
      </c>
      <c r="AF67" s="32" t="str">
        <f t="shared" si="3"/>
        <v xml:space="preserve"> </v>
      </c>
      <c r="AG67" s="32" t="str">
        <f t="shared" si="4"/>
        <v xml:space="preserve"> </v>
      </c>
    </row>
    <row r="68" spans="1:33" ht="15.6" customHeight="1">
      <c r="A68" s="21">
        <v>48</v>
      </c>
      <c r="B68" s="87"/>
      <c r="C68" s="87"/>
      <c r="D68" s="87"/>
      <c r="E68" s="87"/>
      <c r="F68" s="91"/>
      <c r="G68" s="91"/>
      <c r="H68" s="91"/>
      <c r="I68" s="91"/>
      <c r="J68" s="91"/>
      <c r="K68" s="91"/>
      <c r="L68" s="91"/>
      <c r="M68" s="91"/>
      <c r="N68" s="88" t="str">
        <f t="shared" si="5"/>
        <v/>
      </c>
      <c r="O68" s="88"/>
      <c r="P68" s="88"/>
      <c r="Q68" s="88"/>
      <c r="R68" s="88" t="str">
        <f t="shared" si="6"/>
        <v/>
      </c>
      <c r="S68" s="88"/>
      <c r="T68" s="88"/>
      <c r="U68" s="88"/>
      <c r="V68" s="67"/>
      <c r="W68" s="35" t="str">
        <f t="shared" si="2"/>
        <v/>
      </c>
      <c r="X68" s="36" t="str">
        <f>IF(F68="","",IF(基本入力!$D$15="","",基本入力!$D$15))</f>
        <v/>
      </c>
      <c r="Y68" s="29"/>
      <c r="Z68" s="30"/>
      <c r="AA68" s="31"/>
      <c r="AB68" s="19" t="s">
        <v>73</v>
      </c>
      <c r="AF68" s="32" t="str">
        <f t="shared" si="3"/>
        <v xml:space="preserve"> </v>
      </c>
      <c r="AG68" s="32" t="str">
        <f t="shared" si="4"/>
        <v xml:space="preserve"> </v>
      </c>
    </row>
    <row r="69" spans="1:33" ht="15.6" customHeight="1">
      <c r="A69" s="21">
        <v>49</v>
      </c>
      <c r="B69" s="87"/>
      <c r="C69" s="87"/>
      <c r="D69" s="87"/>
      <c r="E69" s="87"/>
      <c r="F69" s="91"/>
      <c r="G69" s="91"/>
      <c r="H69" s="91"/>
      <c r="I69" s="91"/>
      <c r="J69" s="91"/>
      <c r="K69" s="91"/>
      <c r="L69" s="91"/>
      <c r="M69" s="91"/>
      <c r="N69" s="88" t="str">
        <f t="shared" si="5"/>
        <v/>
      </c>
      <c r="O69" s="88"/>
      <c r="P69" s="88"/>
      <c r="Q69" s="88"/>
      <c r="R69" s="88" t="str">
        <f t="shared" si="6"/>
        <v/>
      </c>
      <c r="S69" s="88"/>
      <c r="T69" s="88"/>
      <c r="U69" s="88"/>
      <c r="V69" s="67"/>
      <c r="W69" s="35" t="str">
        <f t="shared" si="2"/>
        <v/>
      </c>
      <c r="X69" s="36" t="str">
        <f>IF(F69="","",IF(基本入力!$D$15="","",基本入力!$D$15))</f>
        <v/>
      </c>
      <c r="Y69" s="29"/>
      <c r="Z69" s="30"/>
      <c r="AA69" s="31"/>
      <c r="AB69" s="19" t="s">
        <v>73</v>
      </c>
      <c r="AF69" s="32" t="str">
        <f t="shared" si="3"/>
        <v xml:space="preserve"> </v>
      </c>
      <c r="AG69" s="32" t="str">
        <f t="shared" si="4"/>
        <v xml:space="preserve"> </v>
      </c>
    </row>
    <row r="70" spans="1:33" ht="15.6" customHeight="1">
      <c r="A70" s="21">
        <v>50</v>
      </c>
      <c r="B70" s="87"/>
      <c r="C70" s="87"/>
      <c r="D70" s="87"/>
      <c r="E70" s="87"/>
      <c r="F70" s="91"/>
      <c r="G70" s="91"/>
      <c r="H70" s="91"/>
      <c r="I70" s="91"/>
      <c r="J70" s="91"/>
      <c r="K70" s="91"/>
      <c r="L70" s="91"/>
      <c r="M70" s="91"/>
      <c r="N70" s="88" t="str">
        <f t="shared" si="5"/>
        <v/>
      </c>
      <c r="O70" s="88"/>
      <c r="P70" s="88"/>
      <c r="Q70" s="88"/>
      <c r="R70" s="88" t="str">
        <f t="shared" si="6"/>
        <v/>
      </c>
      <c r="S70" s="88"/>
      <c r="T70" s="88"/>
      <c r="U70" s="88"/>
      <c r="V70" s="67"/>
      <c r="W70" s="35" t="str">
        <f t="shared" si="2"/>
        <v/>
      </c>
      <c r="X70" s="36" t="str">
        <f>IF(F70="","",IF(基本入力!$D$15="","",基本入力!$D$15))</f>
        <v/>
      </c>
      <c r="Y70" s="29"/>
      <c r="Z70" s="30"/>
      <c r="AA70" s="31"/>
      <c r="AB70" s="19" t="s">
        <v>73</v>
      </c>
      <c r="AF70" s="32" t="str">
        <f t="shared" si="3"/>
        <v xml:space="preserve"> </v>
      </c>
      <c r="AG70" s="32" t="str">
        <f t="shared" si="4"/>
        <v xml:space="preserve"> </v>
      </c>
    </row>
    <row r="71" spans="1:33" ht="15.6" customHeight="1">
      <c r="A71" s="21">
        <v>51</v>
      </c>
      <c r="B71" s="87"/>
      <c r="C71" s="87"/>
      <c r="D71" s="87"/>
      <c r="E71" s="87"/>
      <c r="F71" s="91"/>
      <c r="G71" s="91"/>
      <c r="H71" s="91"/>
      <c r="I71" s="91"/>
      <c r="J71" s="91"/>
      <c r="K71" s="91"/>
      <c r="L71" s="91"/>
      <c r="M71" s="91"/>
      <c r="N71" s="88" t="str">
        <f t="shared" si="5"/>
        <v/>
      </c>
      <c r="O71" s="88"/>
      <c r="P71" s="88"/>
      <c r="Q71" s="88"/>
      <c r="R71" s="88" t="str">
        <f t="shared" si="6"/>
        <v/>
      </c>
      <c r="S71" s="88"/>
      <c r="T71" s="88"/>
      <c r="U71" s="88"/>
      <c r="V71" s="67"/>
      <c r="W71" s="35" t="str">
        <f t="shared" si="2"/>
        <v/>
      </c>
      <c r="X71" s="36" t="str">
        <f>IF(F71="","",IF(基本入力!$D$15="","",基本入力!$D$15))</f>
        <v/>
      </c>
      <c r="Y71" s="29"/>
      <c r="Z71" s="30"/>
      <c r="AA71" s="31"/>
      <c r="AB71" s="19" t="s">
        <v>73</v>
      </c>
      <c r="AF71" s="32" t="str">
        <f t="shared" si="3"/>
        <v xml:space="preserve"> </v>
      </c>
      <c r="AG71" s="32" t="str">
        <f t="shared" si="4"/>
        <v xml:space="preserve"> </v>
      </c>
    </row>
    <row r="72" spans="1:33" ht="15.6" customHeight="1">
      <c r="A72" s="21">
        <v>52</v>
      </c>
      <c r="B72" s="87"/>
      <c r="C72" s="87"/>
      <c r="D72" s="87"/>
      <c r="E72" s="87"/>
      <c r="F72" s="91"/>
      <c r="G72" s="91"/>
      <c r="H72" s="91"/>
      <c r="I72" s="91"/>
      <c r="J72" s="91"/>
      <c r="K72" s="91"/>
      <c r="L72" s="91"/>
      <c r="M72" s="91"/>
      <c r="N72" s="88" t="str">
        <f t="shared" si="5"/>
        <v/>
      </c>
      <c r="O72" s="88"/>
      <c r="P72" s="88"/>
      <c r="Q72" s="88"/>
      <c r="R72" s="88" t="str">
        <f t="shared" si="6"/>
        <v/>
      </c>
      <c r="S72" s="88"/>
      <c r="T72" s="88"/>
      <c r="U72" s="88"/>
      <c r="V72" s="67"/>
      <c r="W72" s="35" t="str">
        <f t="shared" si="2"/>
        <v/>
      </c>
      <c r="X72" s="36" t="str">
        <f>IF(F72="","",IF(基本入力!$D$15="","",基本入力!$D$15))</f>
        <v/>
      </c>
      <c r="Y72" s="29"/>
      <c r="Z72" s="30"/>
      <c r="AA72" s="31"/>
      <c r="AB72" s="19" t="s">
        <v>73</v>
      </c>
      <c r="AF72" s="32" t="str">
        <f t="shared" si="3"/>
        <v xml:space="preserve"> </v>
      </c>
      <c r="AG72" s="32" t="str">
        <f t="shared" si="4"/>
        <v xml:space="preserve"> </v>
      </c>
    </row>
    <row r="73" spans="1:33" ht="15.6" customHeight="1">
      <c r="A73" s="21">
        <v>53</v>
      </c>
      <c r="B73" s="87"/>
      <c r="C73" s="87"/>
      <c r="D73" s="87"/>
      <c r="E73" s="87"/>
      <c r="F73" s="91"/>
      <c r="G73" s="91"/>
      <c r="H73" s="91"/>
      <c r="I73" s="91"/>
      <c r="J73" s="91"/>
      <c r="K73" s="91"/>
      <c r="L73" s="91"/>
      <c r="M73" s="91"/>
      <c r="N73" s="88" t="str">
        <f t="shared" si="5"/>
        <v/>
      </c>
      <c r="O73" s="88"/>
      <c r="P73" s="88"/>
      <c r="Q73" s="88"/>
      <c r="R73" s="88" t="str">
        <f t="shared" si="6"/>
        <v/>
      </c>
      <c r="S73" s="88"/>
      <c r="T73" s="88"/>
      <c r="U73" s="88"/>
      <c r="V73" s="67"/>
      <c r="W73" s="35" t="str">
        <f t="shared" si="2"/>
        <v/>
      </c>
      <c r="X73" s="36" t="str">
        <f>IF(F73="","",IF(基本入力!$D$15="","",基本入力!$D$15))</f>
        <v/>
      </c>
      <c r="Y73" s="29"/>
      <c r="Z73" s="30"/>
      <c r="AA73" s="31"/>
      <c r="AB73" s="19" t="s">
        <v>73</v>
      </c>
      <c r="AF73" s="32" t="str">
        <f t="shared" si="3"/>
        <v xml:space="preserve"> </v>
      </c>
      <c r="AG73" s="32" t="str">
        <f t="shared" si="4"/>
        <v xml:space="preserve"> </v>
      </c>
    </row>
    <row r="74" spans="1:33" ht="15.6" customHeight="1">
      <c r="A74" s="21">
        <v>54</v>
      </c>
      <c r="B74" s="87"/>
      <c r="C74" s="87"/>
      <c r="D74" s="87"/>
      <c r="E74" s="87"/>
      <c r="F74" s="91"/>
      <c r="G74" s="91"/>
      <c r="H74" s="91"/>
      <c r="I74" s="91"/>
      <c r="J74" s="91"/>
      <c r="K74" s="91"/>
      <c r="L74" s="91"/>
      <c r="M74" s="91"/>
      <c r="N74" s="88" t="str">
        <f t="shared" si="5"/>
        <v/>
      </c>
      <c r="O74" s="88"/>
      <c r="P74" s="88"/>
      <c r="Q74" s="88"/>
      <c r="R74" s="88" t="str">
        <f t="shared" si="6"/>
        <v/>
      </c>
      <c r="S74" s="88"/>
      <c r="T74" s="88"/>
      <c r="U74" s="88"/>
      <c r="V74" s="67"/>
      <c r="W74" s="35" t="str">
        <f t="shared" si="2"/>
        <v/>
      </c>
      <c r="X74" s="36" t="str">
        <f>IF(F74="","",IF(基本入力!$D$15="","",基本入力!$D$15))</f>
        <v/>
      </c>
      <c r="Y74" s="29"/>
      <c r="Z74" s="30"/>
      <c r="AA74" s="31"/>
      <c r="AB74" s="19" t="s">
        <v>73</v>
      </c>
      <c r="AF74" s="32" t="str">
        <f t="shared" si="3"/>
        <v xml:space="preserve"> </v>
      </c>
      <c r="AG74" s="32" t="str">
        <f t="shared" si="4"/>
        <v xml:space="preserve"> </v>
      </c>
    </row>
    <row r="75" spans="1:33" ht="15.6" customHeight="1">
      <c r="A75" s="21">
        <v>55</v>
      </c>
      <c r="B75" s="87"/>
      <c r="C75" s="87"/>
      <c r="D75" s="87"/>
      <c r="E75" s="87"/>
      <c r="F75" s="91"/>
      <c r="G75" s="91"/>
      <c r="H75" s="91"/>
      <c r="I75" s="91"/>
      <c r="J75" s="91"/>
      <c r="K75" s="91"/>
      <c r="L75" s="91"/>
      <c r="M75" s="91"/>
      <c r="N75" s="88" t="str">
        <f t="shared" si="5"/>
        <v/>
      </c>
      <c r="O75" s="88"/>
      <c r="P75" s="88"/>
      <c r="Q75" s="88"/>
      <c r="R75" s="88" t="str">
        <f t="shared" si="6"/>
        <v/>
      </c>
      <c r="S75" s="88"/>
      <c r="T75" s="88"/>
      <c r="U75" s="88"/>
      <c r="V75" s="67"/>
      <c r="W75" s="35" t="str">
        <f t="shared" si="2"/>
        <v/>
      </c>
      <c r="X75" s="36" t="str">
        <f>IF(F75="","",IF(基本入力!$D$15="","",基本入力!$D$15))</f>
        <v/>
      </c>
      <c r="Y75" s="29"/>
      <c r="Z75" s="30"/>
      <c r="AA75" s="31"/>
      <c r="AB75" s="19" t="s">
        <v>73</v>
      </c>
      <c r="AF75" s="32" t="str">
        <f t="shared" si="3"/>
        <v xml:space="preserve"> </v>
      </c>
      <c r="AG75" s="32" t="str">
        <f t="shared" si="4"/>
        <v xml:space="preserve"> </v>
      </c>
    </row>
    <row r="76" spans="1:33" ht="15.6" customHeight="1">
      <c r="A76" s="21">
        <v>56</v>
      </c>
      <c r="B76" s="87"/>
      <c r="C76" s="87"/>
      <c r="D76" s="87"/>
      <c r="E76" s="87"/>
      <c r="F76" s="91"/>
      <c r="G76" s="91"/>
      <c r="H76" s="91"/>
      <c r="I76" s="91"/>
      <c r="J76" s="91"/>
      <c r="K76" s="91"/>
      <c r="L76" s="91"/>
      <c r="M76" s="91"/>
      <c r="N76" s="88" t="str">
        <f t="shared" si="5"/>
        <v/>
      </c>
      <c r="O76" s="88"/>
      <c r="P76" s="88"/>
      <c r="Q76" s="88"/>
      <c r="R76" s="88" t="str">
        <f t="shared" si="6"/>
        <v/>
      </c>
      <c r="S76" s="88"/>
      <c r="T76" s="88"/>
      <c r="U76" s="88"/>
      <c r="V76" s="67"/>
      <c r="W76" s="35" t="str">
        <f t="shared" si="2"/>
        <v/>
      </c>
      <c r="X76" s="36" t="str">
        <f>IF(F76="","",IF(基本入力!$D$15="","",基本入力!$D$15))</f>
        <v/>
      </c>
      <c r="Y76" s="29"/>
      <c r="Z76" s="30"/>
      <c r="AA76" s="31"/>
      <c r="AB76" s="19" t="s">
        <v>73</v>
      </c>
      <c r="AF76" s="32" t="str">
        <f t="shared" si="3"/>
        <v xml:space="preserve"> </v>
      </c>
      <c r="AG76" s="32" t="str">
        <f t="shared" si="4"/>
        <v xml:space="preserve"> </v>
      </c>
    </row>
    <row r="77" spans="1:33" ht="15.6" customHeight="1">
      <c r="A77" s="21">
        <v>57</v>
      </c>
      <c r="B77" s="87"/>
      <c r="C77" s="87"/>
      <c r="D77" s="87"/>
      <c r="E77" s="87"/>
      <c r="F77" s="91"/>
      <c r="G77" s="91"/>
      <c r="H77" s="91"/>
      <c r="I77" s="91"/>
      <c r="J77" s="91"/>
      <c r="K77" s="91"/>
      <c r="L77" s="91"/>
      <c r="M77" s="91"/>
      <c r="N77" s="88" t="str">
        <f t="shared" si="5"/>
        <v/>
      </c>
      <c r="O77" s="88"/>
      <c r="P77" s="88"/>
      <c r="Q77" s="88"/>
      <c r="R77" s="88" t="str">
        <f t="shared" si="6"/>
        <v/>
      </c>
      <c r="S77" s="88"/>
      <c r="T77" s="88"/>
      <c r="U77" s="88"/>
      <c r="V77" s="67"/>
      <c r="W77" s="35" t="str">
        <f t="shared" si="2"/>
        <v/>
      </c>
      <c r="X77" s="36" t="str">
        <f>IF(F77="","",IF(基本入力!$D$15="","",基本入力!$D$15))</f>
        <v/>
      </c>
      <c r="Y77" s="29"/>
      <c r="Z77" s="30"/>
      <c r="AA77" s="31"/>
      <c r="AB77" s="19" t="s">
        <v>73</v>
      </c>
      <c r="AF77" s="32" t="str">
        <f t="shared" si="3"/>
        <v xml:space="preserve"> </v>
      </c>
      <c r="AG77" s="32" t="str">
        <f t="shared" si="4"/>
        <v xml:space="preserve"> </v>
      </c>
    </row>
    <row r="78" spans="1:33" ht="15.6" customHeight="1">
      <c r="A78" s="21">
        <v>58</v>
      </c>
      <c r="B78" s="87"/>
      <c r="C78" s="87"/>
      <c r="D78" s="87"/>
      <c r="E78" s="87"/>
      <c r="F78" s="91"/>
      <c r="G78" s="91"/>
      <c r="H78" s="91"/>
      <c r="I78" s="91"/>
      <c r="J78" s="91"/>
      <c r="K78" s="91"/>
      <c r="L78" s="91"/>
      <c r="M78" s="91"/>
      <c r="N78" s="88" t="str">
        <f t="shared" si="5"/>
        <v/>
      </c>
      <c r="O78" s="88"/>
      <c r="P78" s="88"/>
      <c r="Q78" s="88"/>
      <c r="R78" s="88" t="str">
        <f t="shared" si="6"/>
        <v/>
      </c>
      <c r="S78" s="88"/>
      <c r="T78" s="88"/>
      <c r="U78" s="88"/>
      <c r="V78" s="67"/>
      <c r="W78" s="35" t="str">
        <f t="shared" si="2"/>
        <v/>
      </c>
      <c r="X78" s="36" t="str">
        <f>IF(F78="","",IF(基本入力!$D$15="","",基本入力!$D$15))</f>
        <v/>
      </c>
      <c r="Y78" s="29"/>
      <c r="Z78" s="30"/>
      <c r="AA78" s="31"/>
      <c r="AB78" s="19" t="s">
        <v>73</v>
      </c>
      <c r="AF78" s="32" t="str">
        <f t="shared" si="3"/>
        <v xml:space="preserve"> </v>
      </c>
      <c r="AG78" s="32" t="str">
        <f t="shared" si="4"/>
        <v xml:space="preserve"> </v>
      </c>
    </row>
    <row r="79" spans="1:33" ht="15.6" customHeight="1">
      <c r="A79" s="21">
        <v>59</v>
      </c>
      <c r="B79" s="87"/>
      <c r="C79" s="87"/>
      <c r="D79" s="87"/>
      <c r="E79" s="87"/>
      <c r="F79" s="91"/>
      <c r="G79" s="91"/>
      <c r="H79" s="91"/>
      <c r="I79" s="91"/>
      <c r="J79" s="91"/>
      <c r="K79" s="91"/>
      <c r="L79" s="91"/>
      <c r="M79" s="91"/>
      <c r="N79" s="88" t="str">
        <f t="shared" si="5"/>
        <v/>
      </c>
      <c r="O79" s="88"/>
      <c r="P79" s="88"/>
      <c r="Q79" s="88"/>
      <c r="R79" s="88" t="str">
        <f t="shared" si="6"/>
        <v/>
      </c>
      <c r="S79" s="88"/>
      <c r="T79" s="88"/>
      <c r="U79" s="88"/>
      <c r="V79" s="67"/>
      <c r="W79" s="35" t="str">
        <f t="shared" si="2"/>
        <v/>
      </c>
      <c r="X79" s="36" t="str">
        <f>IF(F79="","",IF(基本入力!$D$15="","",基本入力!$D$15))</f>
        <v/>
      </c>
      <c r="Y79" s="29"/>
      <c r="Z79" s="30"/>
      <c r="AA79" s="31"/>
      <c r="AB79" s="19" t="s">
        <v>73</v>
      </c>
      <c r="AF79" s="32" t="str">
        <f t="shared" si="3"/>
        <v xml:space="preserve"> </v>
      </c>
      <c r="AG79" s="32" t="str">
        <f t="shared" si="4"/>
        <v xml:space="preserve"> </v>
      </c>
    </row>
    <row r="80" spans="1:33" ht="15.6" customHeight="1">
      <c r="A80" s="21">
        <v>60</v>
      </c>
      <c r="B80" s="87"/>
      <c r="C80" s="87"/>
      <c r="D80" s="87"/>
      <c r="E80" s="87"/>
      <c r="F80" s="91"/>
      <c r="G80" s="91"/>
      <c r="H80" s="91"/>
      <c r="I80" s="91"/>
      <c r="J80" s="91"/>
      <c r="K80" s="91"/>
      <c r="L80" s="91"/>
      <c r="M80" s="91"/>
      <c r="N80" s="88" t="str">
        <f t="shared" si="5"/>
        <v/>
      </c>
      <c r="O80" s="88"/>
      <c r="P80" s="88"/>
      <c r="Q80" s="88"/>
      <c r="R80" s="88" t="str">
        <f t="shared" si="6"/>
        <v/>
      </c>
      <c r="S80" s="88"/>
      <c r="T80" s="88"/>
      <c r="U80" s="88"/>
      <c r="V80" s="67"/>
      <c r="W80" s="35" t="str">
        <f t="shared" si="2"/>
        <v/>
      </c>
      <c r="X80" s="36" t="str">
        <f>IF(F80="","",IF(基本入力!$D$15="","",基本入力!$D$15))</f>
        <v/>
      </c>
      <c r="Y80" s="29"/>
      <c r="Z80" s="30"/>
      <c r="AA80" s="31"/>
      <c r="AB80" s="19" t="s">
        <v>73</v>
      </c>
      <c r="AF80" s="32" t="str">
        <f t="shared" si="3"/>
        <v xml:space="preserve"> </v>
      </c>
      <c r="AG80" s="32" t="str">
        <f t="shared" si="4"/>
        <v xml:space="preserve"> </v>
      </c>
    </row>
    <row r="81" spans="1:33" ht="15.6" customHeight="1">
      <c r="A81" s="21">
        <v>61</v>
      </c>
      <c r="B81" s="87"/>
      <c r="C81" s="87"/>
      <c r="D81" s="87"/>
      <c r="E81" s="87"/>
      <c r="F81" s="91"/>
      <c r="G81" s="91"/>
      <c r="H81" s="91"/>
      <c r="I81" s="91"/>
      <c r="J81" s="91"/>
      <c r="K81" s="91"/>
      <c r="L81" s="91"/>
      <c r="M81" s="91"/>
      <c r="N81" s="88" t="str">
        <f t="shared" si="5"/>
        <v/>
      </c>
      <c r="O81" s="88"/>
      <c r="P81" s="88"/>
      <c r="Q81" s="88"/>
      <c r="R81" s="88" t="str">
        <f t="shared" si="6"/>
        <v/>
      </c>
      <c r="S81" s="88"/>
      <c r="T81" s="88"/>
      <c r="U81" s="88"/>
      <c r="V81" s="67"/>
      <c r="W81" s="35" t="str">
        <f t="shared" si="2"/>
        <v/>
      </c>
      <c r="X81" s="36" t="str">
        <f>IF(F81="","",IF(基本入力!$D$15="","",基本入力!$D$15))</f>
        <v/>
      </c>
      <c r="Y81" s="29"/>
      <c r="Z81" s="30"/>
      <c r="AA81" s="31"/>
      <c r="AB81" s="19" t="s">
        <v>73</v>
      </c>
      <c r="AF81" s="32" t="str">
        <f t="shared" si="3"/>
        <v xml:space="preserve"> </v>
      </c>
      <c r="AG81" s="32" t="str">
        <f t="shared" si="4"/>
        <v xml:space="preserve"> </v>
      </c>
    </row>
    <row r="82" spans="1:33" ht="15.6" customHeight="1">
      <c r="A82" s="21">
        <v>62</v>
      </c>
      <c r="B82" s="87"/>
      <c r="C82" s="87"/>
      <c r="D82" s="87"/>
      <c r="E82" s="87"/>
      <c r="F82" s="91"/>
      <c r="G82" s="91"/>
      <c r="H82" s="91"/>
      <c r="I82" s="91"/>
      <c r="J82" s="91"/>
      <c r="K82" s="91"/>
      <c r="L82" s="91"/>
      <c r="M82" s="91"/>
      <c r="N82" s="88" t="str">
        <f t="shared" si="5"/>
        <v/>
      </c>
      <c r="O82" s="88"/>
      <c r="P82" s="88"/>
      <c r="Q82" s="88"/>
      <c r="R82" s="88" t="str">
        <f t="shared" si="6"/>
        <v/>
      </c>
      <c r="S82" s="88"/>
      <c r="T82" s="88"/>
      <c r="U82" s="88"/>
      <c r="V82" s="67"/>
      <c r="W82" s="35" t="str">
        <f t="shared" si="2"/>
        <v/>
      </c>
      <c r="X82" s="36" t="str">
        <f>IF(F82="","",IF(基本入力!$D$15="","",基本入力!$D$15))</f>
        <v/>
      </c>
      <c r="Y82" s="29"/>
      <c r="Z82" s="30"/>
      <c r="AA82" s="31"/>
      <c r="AB82" s="19" t="s">
        <v>73</v>
      </c>
      <c r="AF82" s="32" t="str">
        <f t="shared" si="3"/>
        <v xml:space="preserve"> </v>
      </c>
      <c r="AG82" s="32" t="str">
        <f t="shared" si="4"/>
        <v xml:space="preserve"> </v>
      </c>
    </row>
    <row r="83" spans="1:33" ht="15.6" customHeight="1">
      <c r="A83" s="21">
        <v>63</v>
      </c>
      <c r="B83" s="87"/>
      <c r="C83" s="87"/>
      <c r="D83" s="87"/>
      <c r="E83" s="87"/>
      <c r="F83" s="91"/>
      <c r="G83" s="91"/>
      <c r="H83" s="91"/>
      <c r="I83" s="91"/>
      <c r="J83" s="91"/>
      <c r="K83" s="91"/>
      <c r="L83" s="91"/>
      <c r="M83" s="91"/>
      <c r="N83" s="88" t="str">
        <f t="shared" si="5"/>
        <v/>
      </c>
      <c r="O83" s="88"/>
      <c r="P83" s="88"/>
      <c r="Q83" s="88"/>
      <c r="R83" s="88" t="str">
        <f t="shared" si="6"/>
        <v/>
      </c>
      <c r="S83" s="88"/>
      <c r="T83" s="88"/>
      <c r="U83" s="88"/>
      <c r="V83" s="67"/>
      <c r="W83" s="35" t="str">
        <f t="shared" si="2"/>
        <v/>
      </c>
      <c r="X83" s="36" t="str">
        <f>IF(F83="","",IF(基本入力!$D$15="","",基本入力!$D$15))</f>
        <v/>
      </c>
      <c r="Y83" s="29"/>
      <c r="Z83" s="30"/>
      <c r="AA83" s="31"/>
      <c r="AB83" s="19" t="s">
        <v>73</v>
      </c>
      <c r="AF83" s="32" t="str">
        <f t="shared" si="3"/>
        <v xml:space="preserve"> </v>
      </c>
      <c r="AG83" s="32" t="str">
        <f t="shared" si="4"/>
        <v xml:space="preserve"> </v>
      </c>
    </row>
    <row r="84" spans="1:33" ht="15.6" customHeight="1">
      <c r="A84" s="21">
        <v>64</v>
      </c>
      <c r="B84" s="87"/>
      <c r="C84" s="87"/>
      <c r="D84" s="87"/>
      <c r="E84" s="87"/>
      <c r="F84" s="91"/>
      <c r="G84" s="91"/>
      <c r="H84" s="91"/>
      <c r="I84" s="91"/>
      <c r="J84" s="91"/>
      <c r="K84" s="91"/>
      <c r="L84" s="91"/>
      <c r="M84" s="91"/>
      <c r="N84" s="88" t="str">
        <f t="shared" si="5"/>
        <v/>
      </c>
      <c r="O84" s="88"/>
      <c r="P84" s="88"/>
      <c r="Q84" s="88"/>
      <c r="R84" s="88" t="str">
        <f t="shared" si="6"/>
        <v/>
      </c>
      <c r="S84" s="88"/>
      <c r="T84" s="88"/>
      <c r="U84" s="88"/>
      <c r="V84" s="67"/>
      <c r="W84" s="35" t="str">
        <f t="shared" si="2"/>
        <v/>
      </c>
      <c r="X84" s="36" t="str">
        <f>IF(F84="","",IF(基本入力!$D$15="","",基本入力!$D$15))</f>
        <v/>
      </c>
      <c r="Y84" s="29"/>
      <c r="Z84" s="30"/>
      <c r="AA84" s="31"/>
      <c r="AB84" s="19" t="s">
        <v>73</v>
      </c>
      <c r="AF84" s="32" t="str">
        <f t="shared" si="3"/>
        <v xml:space="preserve"> </v>
      </c>
      <c r="AG84" s="32" t="str">
        <f t="shared" si="4"/>
        <v xml:space="preserve"> </v>
      </c>
    </row>
    <row r="85" spans="1:33" ht="15.6" customHeight="1">
      <c r="A85" s="21">
        <v>65</v>
      </c>
      <c r="B85" s="87"/>
      <c r="C85" s="87"/>
      <c r="D85" s="87"/>
      <c r="E85" s="87"/>
      <c r="F85" s="91"/>
      <c r="G85" s="91"/>
      <c r="H85" s="91"/>
      <c r="I85" s="91"/>
      <c r="J85" s="91"/>
      <c r="K85" s="91"/>
      <c r="L85" s="91"/>
      <c r="M85" s="91"/>
      <c r="N85" s="88" t="str">
        <f t="shared" si="5"/>
        <v/>
      </c>
      <c r="O85" s="88"/>
      <c r="P85" s="88"/>
      <c r="Q85" s="88"/>
      <c r="R85" s="88" t="str">
        <f t="shared" si="6"/>
        <v/>
      </c>
      <c r="S85" s="88"/>
      <c r="T85" s="88"/>
      <c r="U85" s="88"/>
      <c r="V85" s="67"/>
      <c r="W85" s="35" t="str">
        <f t="shared" si="2"/>
        <v/>
      </c>
      <c r="X85" s="36" t="str">
        <f>IF(F85="","",IF(基本入力!$D$15="","",基本入力!$D$15))</f>
        <v/>
      </c>
      <c r="Y85" s="29"/>
      <c r="Z85" s="30"/>
      <c r="AA85" s="31"/>
      <c r="AB85" s="19" t="s">
        <v>73</v>
      </c>
      <c r="AF85" s="32" t="str">
        <f t="shared" si="3"/>
        <v xml:space="preserve"> </v>
      </c>
      <c r="AG85" s="32" t="str">
        <f t="shared" si="4"/>
        <v xml:space="preserve"> </v>
      </c>
    </row>
    <row r="86" spans="1:33" ht="15.6" customHeight="1">
      <c r="A86" s="21">
        <v>66</v>
      </c>
      <c r="B86" s="87"/>
      <c r="C86" s="87"/>
      <c r="D86" s="87"/>
      <c r="E86" s="87"/>
      <c r="F86" s="91"/>
      <c r="G86" s="91"/>
      <c r="H86" s="91"/>
      <c r="I86" s="91"/>
      <c r="J86" s="91"/>
      <c r="K86" s="91"/>
      <c r="L86" s="91"/>
      <c r="M86" s="91"/>
      <c r="N86" s="88" t="str">
        <f t="shared" si="5"/>
        <v/>
      </c>
      <c r="O86" s="88"/>
      <c r="P86" s="88"/>
      <c r="Q86" s="88"/>
      <c r="R86" s="88" t="str">
        <f t="shared" si="6"/>
        <v/>
      </c>
      <c r="S86" s="88"/>
      <c r="T86" s="88"/>
      <c r="U86" s="88"/>
      <c r="V86" s="67"/>
      <c r="W86" s="35" t="str">
        <f t="shared" ref="W86:W110" si="7">IF(F86="","","女")</f>
        <v/>
      </c>
      <c r="X86" s="36" t="str">
        <f>IF(F86="","",IF(基本入力!$D$15="","",基本入力!$D$15))</f>
        <v/>
      </c>
      <c r="Y86" s="29"/>
      <c r="Z86" s="30"/>
      <c r="AA86" s="31"/>
      <c r="AB86" s="19" t="s">
        <v>73</v>
      </c>
      <c r="AF86" s="32" t="str">
        <f t="shared" ref="AF86:AF110" si="8">CONCATENATE(F86,AB86,J86)</f>
        <v xml:space="preserve"> </v>
      </c>
      <c r="AG86" s="32" t="str">
        <f t="shared" ref="AG86:AG110" si="9">CONCATENATE(N86,AB86,R85)</f>
        <v xml:space="preserve"> </v>
      </c>
    </row>
    <row r="87" spans="1:33" ht="15.6" customHeight="1">
      <c r="A87" s="21">
        <v>67</v>
      </c>
      <c r="B87" s="87"/>
      <c r="C87" s="87"/>
      <c r="D87" s="87"/>
      <c r="E87" s="87"/>
      <c r="F87" s="91"/>
      <c r="G87" s="91"/>
      <c r="H87" s="91"/>
      <c r="I87" s="91"/>
      <c r="J87" s="91"/>
      <c r="K87" s="91"/>
      <c r="L87" s="91"/>
      <c r="M87" s="91"/>
      <c r="N87" s="88" t="str">
        <f t="shared" ref="N87:N110" si="10">PHONETIC(F87)</f>
        <v/>
      </c>
      <c r="O87" s="88"/>
      <c r="P87" s="88"/>
      <c r="Q87" s="88"/>
      <c r="R87" s="88" t="str">
        <f t="shared" ref="R87:R110" si="11">PHONETIC(J87)</f>
        <v/>
      </c>
      <c r="S87" s="88"/>
      <c r="T87" s="88"/>
      <c r="U87" s="88"/>
      <c r="V87" s="67"/>
      <c r="W87" s="35" t="str">
        <f t="shared" si="7"/>
        <v/>
      </c>
      <c r="X87" s="36" t="str">
        <f>IF(F87="","",IF(基本入力!$D$15="","",基本入力!$D$15))</f>
        <v/>
      </c>
      <c r="Y87" s="29"/>
      <c r="Z87" s="30"/>
      <c r="AA87" s="31"/>
      <c r="AB87" s="19" t="s">
        <v>73</v>
      </c>
      <c r="AF87" s="32" t="str">
        <f t="shared" si="8"/>
        <v xml:space="preserve"> </v>
      </c>
      <c r="AG87" s="32" t="str">
        <f t="shared" si="9"/>
        <v xml:space="preserve"> </v>
      </c>
    </row>
    <row r="88" spans="1:33" ht="15.6" customHeight="1">
      <c r="A88" s="21">
        <v>68</v>
      </c>
      <c r="B88" s="87"/>
      <c r="C88" s="87"/>
      <c r="D88" s="87"/>
      <c r="E88" s="87"/>
      <c r="F88" s="91"/>
      <c r="G88" s="91"/>
      <c r="H88" s="91"/>
      <c r="I88" s="91"/>
      <c r="J88" s="91"/>
      <c r="K88" s="91"/>
      <c r="L88" s="91"/>
      <c r="M88" s="91"/>
      <c r="N88" s="88" t="str">
        <f t="shared" si="10"/>
        <v/>
      </c>
      <c r="O88" s="88"/>
      <c r="P88" s="88"/>
      <c r="Q88" s="88"/>
      <c r="R88" s="88" t="str">
        <f t="shared" si="11"/>
        <v/>
      </c>
      <c r="S88" s="88"/>
      <c r="T88" s="88"/>
      <c r="U88" s="88"/>
      <c r="V88" s="67"/>
      <c r="W88" s="35" t="str">
        <f t="shared" si="7"/>
        <v/>
      </c>
      <c r="X88" s="36" t="str">
        <f>IF(F88="","",IF(基本入力!$D$15="","",基本入力!$D$15))</f>
        <v/>
      </c>
      <c r="Y88" s="29"/>
      <c r="Z88" s="30"/>
      <c r="AA88" s="31"/>
      <c r="AB88" s="19" t="s">
        <v>73</v>
      </c>
      <c r="AF88" s="32" t="str">
        <f t="shared" si="8"/>
        <v xml:space="preserve"> </v>
      </c>
      <c r="AG88" s="32" t="str">
        <f t="shared" si="9"/>
        <v xml:space="preserve"> </v>
      </c>
    </row>
    <row r="89" spans="1:33" ht="15.6" customHeight="1">
      <c r="A89" s="21">
        <v>69</v>
      </c>
      <c r="B89" s="87"/>
      <c r="C89" s="87"/>
      <c r="D89" s="87"/>
      <c r="E89" s="87"/>
      <c r="F89" s="91"/>
      <c r="G89" s="91"/>
      <c r="H89" s="91"/>
      <c r="I89" s="91"/>
      <c r="J89" s="91"/>
      <c r="K89" s="91"/>
      <c r="L89" s="91"/>
      <c r="M89" s="91"/>
      <c r="N89" s="88" t="str">
        <f t="shared" si="10"/>
        <v/>
      </c>
      <c r="O89" s="88"/>
      <c r="P89" s="88"/>
      <c r="Q89" s="88"/>
      <c r="R89" s="88" t="str">
        <f t="shared" si="11"/>
        <v/>
      </c>
      <c r="S89" s="88"/>
      <c r="T89" s="88"/>
      <c r="U89" s="88"/>
      <c r="V89" s="67"/>
      <c r="W89" s="35" t="str">
        <f t="shared" si="7"/>
        <v/>
      </c>
      <c r="X89" s="36" t="str">
        <f>IF(F89="","",IF(基本入力!$D$15="","",基本入力!$D$15))</f>
        <v/>
      </c>
      <c r="Y89" s="29"/>
      <c r="Z89" s="30"/>
      <c r="AA89" s="31"/>
      <c r="AB89" s="19" t="s">
        <v>73</v>
      </c>
      <c r="AF89" s="32" t="str">
        <f t="shared" si="8"/>
        <v xml:space="preserve"> </v>
      </c>
      <c r="AG89" s="32" t="str">
        <f t="shared" si="9"/>
        <v xml:space="preserve"> </v>
      </c>
    </row>
    <row r="90" spans="1:33" ht="15.6" customHeight="1">
      <c r="A90" s="21">
        <v>70</v>
      </c>
      <c r="B90" s="87"/>
      <c r="C90" s="87"/>
      <c r="D90" s="87"/>
      <c r="E90" s="87"/>
      <c r="F90" s="91"/>
      <c r="G90" s="91"/>
      <c r="H90" s="91"/>
      <c r="I90" s="91"/>
      <c r="J90" s="91"/>
      <c r="K90" s="91"/>
      <c r="L90" s="91"/>
      <c r="M90" s="91"/>
      <c r="N90" s="88" t="str">
        <f t="shared" si="10"/>
        <v/>
      </c>
      <c r="O90" s="88"/>
      <c r="P90" s="88"/>
      <c r="Q90" s="88"/>
      <c r="R90" s="88" t="str">
        <f t="shared" si="11"/>
        <v/>
      </c>
      <c r="S90" s="88"/>
      <c r="T90" s="88"/>
      <c r="U90" s="88"/>
      <c r="V90" s="67"/>
      <c r="W90" s="35" t="str">
        <f t="shared" si="7"/>
        <v/>
      </c>
      <c r="X90" s="36" t="str">
        <f>IF(F90="","",IF(基本入力!$D$15="","",基本入力!$D$15))</f>
        <v/>
      </c>
      <c r="Y90" s="29"/>
      <c r="Z90" s="30"/>
      <c r="AA90" s="31"/>
      <c r="AB90" s="19" t="s">
        <v>73</v>
      </c>
      <c r="AF90" s="32" t="str">
        <f t="shared" si="8"/>
        <v xml:space="preserve"> </v>
      </c>
      <c r="AG90" s="32" t="str">
        <f t="shared" si="9"/>
        <v xml:space="preserve"> </v>
      </c>
    </row>
    <row r="91" spans="1:33" ht="15.6" customHeight="1">
      <c r="A91" s="21">
        <v>71</v>
      </c>
      <c r="B91" s="87"/>
      <c r="C91" s="87"/>
      <c r="D91" s="87"/>
      <c r="E91" s="87"/>
      <c r="F91" s="91"/>
      <c r="G91" s="91"/>
      <c r="H91" s="91"/>
      <c r="I91" s="91"/>
      <c r="J91" s="91"/>
      <c r="K91" s="91"/>
      <c r="L91" s="91"/>
      <c r="M91" s="91"/>
      <c r="N91" s="88" t="str">
        <f t="shared" si="10"/>
        <v/>
      </c>
      <c r="O91" s="88"/>
      <c r="P91" s="88"/>
      <c r="Q91" s="88"/>
      <c r="R91" s="88" t="str">
        <f t="shared" si="11"/>
        <v/>
      </c>
      <c r="S91" s="88"/>
      <c r="T91" s="88"/>
      <c r="U91" s="88"/>
      <c r="V91" s="67"/>
      <c r="W91" s="35" t="str">
        <f t="shared" si="7"/>
        <v/>
      </c>
      <c r="X91" s="36" t="str">
        <f>IF(F91="","",IF(基本入力!$D$15="","",基本入力!$D$15))</f>
        <v/>
      </c>
      <c r="Y91" s="29"/>
      <c r="Z91" s="30"/>
      <c r="AA91" s="31"/>
      <c r="AB91" s="19" t="s">
        <v>73</v>
      </c>
      <c r="AF91" s="32" t="str">
        <f t="shared" si="8"/>
        <v xml:space="preserve"> </v>
      </c>
      <c r="AG91" s="32" t="str">
        <f t="shared" si="9"/>
        <v xml:space="preserve"> </v>
      </c>
    </row>
    <row r="92" spans="1:33" ht="15.6" customHeight="1">
      <c r="A92" s="21">
        <v>72</v>
      </c>
      <c r="B92" s="87"/>
      <c r="C92" s="87"/>
      <c r="D92" s="87"/>
      <c r="E92" s="87"/>
      <c r="F92" s="91"/>
      <c r="G92" s="91"/>
      <c r="H92" s="91"/>
      <c r="I92" s="91"/>
      <c r="J92" s="91"/>
      <c r="K92" s="91"/>
      <c r="L92" s="91"/>
      <c r="M92" s="91"/>
      <c r="N92" s="88" t="str">
        <f t="shared" si="10"/>
        <v/>
      </c>
      <c r="O92" s="88"/>
      <c r="P92" s="88"/>
      <c r="Q92" s="88"/>
      <c r="R92" s="88" t="str">
        <f t="shared" si="11"/>
        <v/>
      </c>
      <c r="S92" s="88"/>
      <c r="T92" s="88"/>
      <c r="U92" s="88"/>
      <c r="V92" s="67"/>
      <c r="W92" s="35" t="str">
        <f t="shared" si="7"/>
        <v/>
      </c>
      <c r="X92" s="36" t="str">
        <f>IF(F92="","",IF(基本入力!$D$15="","",基本入力!$D$15))</f>
        <v/>
      </c>
      <c r="Y92" s="29"/>
      <c r="Z92" s="30"/>
      <c r="AA92" s="31"/>
      <c r="AB92" s="19" t="s">
        <v>73</v>
      </c>
      <c r="AF92" s="32" t="str">
        <f t="shared" si="8"/>
        <v xml:space="preserve"> </v>
      </c>
      <c r="AG92" s="32" t="str">
        <f t="shared" si="9"/>
        <v xml:space="preserve"> </v>
      </c>
    </row>
    <row r="93" spans="1:33" ht="15.6" customHeight="1">
      <c r="A93" s="21">
        <v>73</v>
      </c>
      <c r="B93" s="87"/>
      <c r="C93" s="87"/>
      <c r="D93" s="87"/>
      <c r="E93" s="87"/>
      <c r="F93" s="91"/>
      <c r="G93" s="91"/>
      <c r="H93" s="91"/>
      <c r="I93" s="91"/>
      <c r="J93" s="91"/>
      <c r="K93" s="91"/>
      <c r="L93" s="91"/>
      <c r="M93" s="91"/>
      <c r="N93" s="88" t="str">
        <f t="shared" si="10"/>
        <v/>
      </c>
      <c r="O93" s="88"/>
      <c r="P93" s="88"/>
      <c r="Q93" s="88"/>
      <c r="R93" s="88" t="str">
        <f t="shared" si="11"/>
        <v/>
      </c>
      <c r="S93" s="88"/>
      <c r="T93" s="88"/>
      <c r="U93" s="88"/>
      <c r="V93" s="67"/>
      <c r="W93" s="35" t="str">
        <f t="shared" si="7"/>
        <v/>
      </c>
      <c r="X93" s="36" t="str">
        <f>IF(F93="","",IF(基本入力!$D$15="","",基本入力!$D$15))</f>
        <v/>
      </c>
      <c r="Y93" s="29"/>
      <c r="Z93" s="30"/>
      <c r="AA93" s="31"/>
      <c r="AB93" s="19" t="s">
        <v>73</v>
      </c>
      <c r="AF93" s="32" t="str">
        <f t="shared" si="8"/>
        <v xml:space="preserve"> </v>
      </c>
      <c r="AG93" s="32" t="str">
        <f t="shared" si="9"/>
        <v xml:space="preserve"> </v>
      </c>
    </row>
    <row r="94" spans="1:33" ht="15.6" customHeight="1">
      <c r="A94" s="21">
        <v>74</v>
      </c>
      <c r="B94" s="87"/>
      <c r="C94" s="87"/>
      <c r="D94" s="87"/>
      <c r="E94" s="87"/>
      <c r="F94" s="91"/>
      <c r="G94" s="91"/>
      <c r="H94" s="91"/>
      <c r="I94" s="91"/>
      <c r="J94" s="91"/>
      <c r="K94" s="91"/>
      <c r="L94" s="91"/>
      <c r="M94" s="91"/>
      <c r="N94" s="88" t="str">
        <f t="shared" si="10"/>
        <v/>
      </c>
      <c r="O94" s="88"/>
      <c r="P94" s="88"/>
      <c r="Q94" s="88"/>
      <c r="R94" s="88" t="str">
        <f t="shared" si="11"/>
        <v/>
      </c>
      <c r="S94" s="88"/>
      <c r="T94" s="88"/>
      <c r="U94" s="88"/>
      <c r="V94" s="67"/>
      <c r="W94" s="35" t="str">
        <f t="shared" si="7"/>
        <v/>
      </c>
      <c r="X94" s="36" t="str">
        <f>IF(F94="","",IF(基本入力!$D$15="","",基本入力!$D$15))</f>
        <v/>
      </c>
      <c r="Y94" s="29"/>
      <c r="Z94" s="30"/>
      <c r="AA94" s="31"/>
      <c r="AB94" s="19" t="s">
        <v>73</v>
      </c>
      <c r="AF94" s="32" t="str">
        <f t="shared" si="8"/>
        <v xml:space="preserve"> </v>
      </c>
      <c r="AG94" s="32" t="str">
        <f t="shared" si="9"/>
        <v xml:space="preserve"> </v>
      </c>
    </row>
    <row r="95" spans="1:33" ht="15.6" customHeight="1">
      <c r="A95" s="21">
        <v>75</v>
      </c>
      <c r="B95" s="87"/>
      <c r="C95" s="87"/>
      <c r="D95" s="87"/>
      <c r="E95" s="87"/>
      <c r="F95" s="91"/>
      <c r="G95" s="91"/>
      <c r="H95" s="91"/>
      <c r="I95" s="91"/>
      <c r="J95" s="91"/>
      <c r="K95" s="91"/>
      <c r="L95" s="91"/>
      <c r="M95" s="91"/>
      <c r="N95" s="88" t="str">
        <f t="shared" si="10"/>
        <v/>
      </c>
      <c r="O95" s="88"/>
      <c r="P95" s="88"/>
      <c r="Q95" s="88"/>
      <c r="R95" s="88" t="str">
        <f t="shared" si="11"/>
        <v/>
      </c>
      <c r="S95" s="88"/>
      <c r="T95" s="88"/>
      <c r="U95" s="88"/>
      <c r="V95" s="67"/>
      <c r="W95" s="35" t="str">
        <f t="shared" si="7"/>
        <v/>
      </c>
      <c r="X95" s="36" t="str">
        <f>IF(F95="","",IF(基本入力!$D$15="","",基本入力!$D$15))</f>
        <v/>
      </c>
      <c r="Y95" s="29"/>
      <c r="Z95" s="30"/>
      <c r="AA95" s="31"/>
      <c r="AB95" s="19" t="s">
        <v>73</v>
      </c>
      <c r="AF95" s="32" t="str">
        <f t="shared" si="8"/>
        <v xml:space="preserve"> </v>
      </c>
      <c r="AG95" s="32" t="str">
        <f t="shared" si="9"/>
        <v xml:space="preserve"> </v>
      </c>
    </row>
    <row r="96" spans="1:33" ht="15.6" customHeight="1">
      <c r="A96" s="21">
        <v>76</v>
      </c>
      <c r="B96" s="87"/>
      <c r="C96" s="87"/>
      <c r="D96" s="87"/>
      <c r="E96" s="87"/>
      <c r="F96" s="91"/>
      <c r="G96" s="91"/>
      <c r="H96" s="91"/>
      <c r="I96" s="91"/>
      <c r="J96" s="91"/>
      <c r="K96" s="91"/>
      <c r="L96" s="91"/>
      <c r="M96" s="91"/>
      <c r="N96" s="88" t="str">
        <f t="shared" si="10"/>
        <v/>
      </c>
      <c r="O96" s="88"/>
      <c r="P96" s="88"/>
      <c r="Q96" s="88"/>
      <c r="R96" s="88" t="str">
        <f t="shared" si="11"/>
        <v/>
      </c>
      <c r="S96" s="88"/>
      <c r="T96" s="88"/>
      <c r="U96" s="88"/>
      <c r="V96" s="67"/>
      <c r="W96" s="35" t="str">
        <f t="shared" si="7"/>
        <v/>
      </c>
      <c r="X96" s="36" t="str">
        <f>IF(F96="","",IF(基本入力!$D$15="","",基本入力!$D$15))</f>
        <v/>
      </c>
      <c r="Y96" s="29"/>
      <c r="Z96" s="30"/>
      <c r="AA96" s="31"/>
      <c r="AB96" s="19" t="s">
        <v>73</v>
      </c>
      <c r="AF96" s="32" t="str">
        <f t="shared" si="8"/>
        <v xml:space="preserve"> </v>
      </c>
      <c r="AG96" s="32" t="str">
        <f t="shared" si="9"/>
        <v xml:space="preserve"> </v>
      </c>
    </row>
    <row r="97" spans="1:33" ht="15.6" customHeight="1">
      <c r="A97" s="21">
        <v>77</v>
      </c>
      <c r="B97" s="87"/>
      <c r="C97" s="87"/>
      <c r="D97" s="87"/>
      <c r="E97" s="87"/>
      <c r="F97" s="91"/>
      <c r="G97" s="91"/>
      <c r="H97" s="91"/>
      <c r="I97" s="91"/>
      <c r="J97" s="91"/>
      <c r="K97" s="91"/>
      <c r="L97" s="91"/>
      <c r="M97" s="91"/>
      <c r="N97" s="88" t="str">
        <f t="shared" si="10"/>
        <v/>
      </c>
      <c r="O97" s="88"/>
      <c r="P97" s="88"/>
      <c r="Q97" s="88"/>
      <c r="R97" s="88" t="str">
        <f t="shared" si="11"/>
        <v/>
      </c>
      <c r="S97" s="88"/>
      <c r="T97" s="88"/>
      <c r="U97" s="88"/>
      <c r="V97" s="67"/>
      <c r="W97" s="35" t="str">
        <f t="shared" si="7"/>
        <v/>
      </c>
      <c r="X97" s="36" t="str">
        <f>IF(F97="","",IF(基本入力!$D$15="","",基本入力!$D$15))</f>
        <v/>
      </c>
      <c r="Y97" s="29"/>
      <c r="Z97" s="30"/>
      <c r="AA97" s="31"/>
      <c r="AB97" s="19" t="s">
        <v>73</v>
      </c>
      <c r="AF97" s="32" t="str">
        <f t="shared" si="8"/>
        <v xml:space="preserve"> </v>
      </c>
      <c r="AG97" s="32" t="str">
        <f t="shared" si="9"/>
        <v xml:space="preserve"> </v>
      </c>
    </row>
    <row r="98" spans="1:33" ht="15.6" customHeight="1">
      <c r="A98" s="21">
        <v>78</v>
      </c>
      <c r="B98" s="87"/>
      <c r="C98" s="87"/>
      <c r="D98" s="87"/>
      <c r="E98" s="87"/>
      <c r="F98" s="91"/>
      <c r="G98" s="91"/>
      <c r="H98" s="91"/>
      <c r="I98" s="91"/>
      <c r="J98" s="91"/>
      <c r="K98" s="91"/>
      <c r="L98" s="91"/>
      <c r="M98" s="91"/>
      <c r="N98" s="88" t="str">
        <f t="shared" si="10"/>
        <v/>
      </c>
      <c r="O98" s="88"/>
      <c r="P98" s="88"/>
      <c r="Q98" s="88"/>
      <c r="R98" s="88" t="str">
        <f t="shared" si="11"/>
        <v/>
      </c>
      <c r="S98" s="88"/>
      <c r="T98" s="88"/>
      <c r="U98" s="88"/>
      <c r="V98" s="67"/>
      <c r="W98" s="35" t="str">
        <f t="shared" si="7"/>
        <v/>
      </c>
      <c r="X98" s="36" t="str">
        <f>IF(F98="","",IF(基本入力!$D$15="","",基本入力!$D$15))</f>
        <v/>
      </c>
      <c r="Y98" s="29"/>
      <c r="Z98" s="30"/>
      <c r="AA98" s="31"/>
      <c r="AB98" s="19" t="s">
        <v>73</v>
      </c>
      <c r="AF98" s="32" t="str">
        <f t="shared" si="8"/>
        <v xml:space="preserve"> </v>
      </c>
      <c r="AG98" s="32" t="str">
        <f t="shared" si="9"/>
        <v xml:space="preserve"> </v>
      </c>
    </row>
    <row r="99" spans="1:33" ht="15.6" customHeight="1">
      <c r="A99" s="21">
        <v>79</v>
      </c>
      <c r="B99" s="87"/>
      <c r="C99" s="87"/>
      <c r="D99" s="87"/>
      <c r="E99" s="87"/>
      <c r="F99" s="91"/>
      <c r="G99" s="91"/>
      <c r="H99" s="91"/>
      <c r="I99" s="91"/>
      <c r="J99" s="91"/>
      <c r="K99" s="91"/>
      <c r="L99" s="91"/>
      <c r="M99" s="91"/>
      <c r="N99" s="88" t="str">
        <f t="shared" si="10"/>
        <v/>
      </c>
      <c r="O99" s="88"/>
      <c r="P99" s="88"/>
      <c r="Q99" s="88"/>
      <c r="R99" s="88" t="str">
        <f t="shared" si="11"/>
        <v/>
      </c>
      <c r="S99" s="88"/>
      <c r="T99" s="88"/>
      <c r="U99" s="88"/>
      <c r="V99" s="67"/>
      <c r="W99" s="35" t="str">
        <f t="shared" si="7"/>
        <v/>
      </c>
      <c r="X99" s="36" t="str">
        <f>IF(F99="","",IF(基本入力!$D$15="","",基本入力!$D$15))</f>
        <v/>
      </c>
      <c r="Y99" s="29"/>
      <c r="Z99" s="30"/>
      <c r="AA99" s="31"/>
      <c r="AB99" s="19" t="s">
        <v>73</v>
      </c>
      <c r="AF99" s="32" t="str">
        <f t="shared" si="8"/>
        <v xml:space="preserve"> </v>
      </c>
      <c r="AG99" s="32" t="str">
        <f t="shared" si="9"/>
        <v xml:space="preserve"> </v>
      </c>
    </row>
    <row r="100" spans="1:33" ht="15.6" customHeight="1">
      <c r="A100" s="21">
        <v>80</v>
      </c>
      <c r="B100" s="87"/>
      <c r="C100" s="87"/>
      <c r="D100" s="87"/>
      <c r="E100" s="87"/>
      <c r="F100" s="91"/>
      <c r="G100" s="91"/>
      <c r="H100" s="91"/>
      <c r="I100" s="91"/>
      <c r="J100" s="91"/>
      <c r="K100" s="91"/>
      <c r="L100" s="91"/>
      <c r="M100" s="91"/>
      <c r="N100" s="88" t="str">
        <f t="shared" si="10"/>
        <v/>
      </c>
      <c r="O100" s="88"/>
      <c r="P100" s="88"/>
      <c r="Q100" s="88"/>
      <c r="R100" s="88" t="str">
        <f t="shared" si="11"/>
        <v/>
      </c>
      <c r="S100" s="88"/>
      <c r="T100" s="88"/>
      <c r="U100" s="88"/>
      <c r="V100" s="67"/>
      <c r="W100" s="35" t="str">
        <f t="shared" si="7"/>
        <v/>
      </c>
      <c r="X100" s="36" t="str">
        <f>IF(F100="","",IF(基本入力!$D$15="","",基本入力!$D$15))</f>
        <v/>
      </c>
      <c r="Y100" s="29"/>
      <c r="Z100" s="30"/>
      <c r="AA100" s="31"/>
      <c r="AB100" s="19" t="s">
        <v>73</v>
      </c>
      <c r="AF100" s="32" t="str">
        <f t="shared" si="8"/>
        <v xml:space="preserve"> </v>
      </c>
      <c r="AG100" s="32" t="str">
        <f t="shared" si="9"/>
        <v xml:space="preserve"> </v>
      </c>
    </row>
    <row r="101" spans="1:33" ht="15.6" customHeight="1">
      <c r="A101" s="21">
        <v>81</v>
      </c>
      <c r="B101" s="87"/>
      <c r="C101" s="87"/>
      <c r="D101" s="87"/>
      <c r="E101" s="87"/>
      <c r="F101" s="91"/>
      <c r="G101" s="91"/>
      <c r="H101" s="91"/>
      <c r="I101" s="91"/>
      <c r="J101" s="91"/>
      <c r="K101" s="91"/>
      <c r="L101" s="91"/>
      <c r="M101" s="91"/>
      <c r="N101" s="88" t="str">
        <f t="shared" si="10"/>
        <v/>
      </c>
      <c r="O101" s="88"/>
      <c r="P101" s="88"/>
      <c r="Q101" s="88"/>
      <c r="R101" s="88" t="str">
        <f t="shared" si="11"/>
        <v/>
      </c>
      <c r="S101" s="88"/>
      <c r="T101" s="88"/>
      <c r="U101" s="88"/>
      <c r="V101" s="67"/>
      <c r="W101" s="35" t="str">
        <f t="shared" si="7"/>
        <v/>
      </c>
      <c r="X101" s="36" t="str">
        <f>IF(F101="","",IF(基本入力!$D$15="","",基本入力!$D$15))</f>
        <v/>
      </c>
      <c r="Y101" s="29"/>
      <c r="Z101" s="30"/>
      <c r="AA101" s="31"/>
      <c r="AB101" s="19" t="s">
        <v>73</v>
      </c>
      <c r="AF101" s="32" t="str">
        <f t="shared" si="8"/>
        <v xml:space="preserve"> </v>
      </c>
      <c r="AG101" s="32" t="str">
        <f t="shared" si="9"/>
        <v xml:space="preserve"> </v>
      </c>
    </row>
    <row r="102" spans="1:33" ht="15.6" customHeight="1">
      <c r="A102" s="21">
        <v>82</v>
      </c>
      <c r="B102" s="87"/>
      <c r="C102" s="87"/>
      <c r="D102" s="87"/>
      <c r="E102" s="87"/>
      <c r="F102" s="91"/>
      <c r="G102" s="91"/>
      <c r="H102" s="91"/>
      <c r="I102" s="91"/>
      <c r="J102" s="91"/>
      <c r="K102" s="91"/>
      <c r="L102" s="91"/>
      <c r="M102" s="91"/>
      <c r="N102" s="88" t="str">
        <f t="shared" si="10"/>
        <v/>
      </c>
      <c r="O102" s="88"/>
      <c r="P102" s="88"/>
      <c r="Q102" s="88"/>
      <c r="R102" s="88" t="str">
        <f t="shared" si="11"/>
        <v/>
      </c>
      <c r="S102" s="88"/>
      <c r="T102" s="88"/>
      <c r="U102" s="88"/>
      <c r="V102" s="67"/>
      <c r="W102" s="35" t="str">
        <f t="shared" si="7"/>
        <v/>
      </c>
      <c r="X102" s="36" t="str">
        <f>IF(F102="","",IF(基本入力!$D$15="","",基本入力!$D$15))</f>
        <v/>
      </c>
      <c r="Y102" s="29"/>
      <c r="Z102" s="30"/>
      <c r="AA102" s="31"/>
      <c r="AB102" s="19" t="s">
        <v>73</v>
      </c>
      <c r="AF102" s="32" t="str">
        <f t="shared" si="8"/>
        <v xml:space="preserve"> </v>
      </c>
      <c r="AG102" s="32" t="str">
        <f t="shared" si="9"/>
        <v xml:space="preserve"> </v>
      </c>
    </row>
    <row r="103" spans="1:33" ht="15.6" customHeight="1">
      <c r="A103" s="21">
        <v>83</v>
      </c>
      <c r="B103" s="87"/>
      <c r="C103" s="87"/>
      <c r="D103" s="87"/>
      <c r="E103" s="87"/>
      <c r="F103" s="91"/>
      <c r="G103" s="91"/>
      <c r="H103" s="91"/>
      <c r="I103" s="91"/>
      <c r="J103" s="91"/>
      <c r="K103" s="91"/>
      <c r="L103" s="91"/>
      <c r="M103" s="91"/>
      <c r="N103" s="88" t="str">
        <f t="shared" si="10"/>
        <v/>
      </c>
      <c r="O103" s="88"/>
      <c r="P103" s="88"/>
      <c r="Q103" s="88"/>
      <c r="R103" s="88" t="str">
        <f t="shared" si="11"/>
        <v/>
      </c>
      <c r="S103" s="88"/>
      <c r="T103" s="88"/>
      <c r="U103" s="88"/>
      <c r="V103" s="67"/>
      <c r="W103" s="35" t="str">
        <f t="shared" si="7"/>
        <v/>
      </c>
      <c r="X103" s="36" t="str">
        <f>IF(F103="","",IF(基本入力!$D$15="","",基本入力!$D$15))</f>
        <v/>
      </c>
      <c r="Y103" s="29"/>
      <c r="Z103" s="30"/>
      <c r="AA103" s="31"/>
      <c r="AB103" s="19" t="s">
        <v>73</v>
      </c>
      <c r="AF103" s="32" t="str">
        <f t="shared" si="8"/>
        <v xml:space="preserve"> </v>
      </c>
      <c r="AG103" s="32" t="str">
        <f t="shared" si="9"/>
        <v xml:space="preserve"> </v>
      </c>
    </row>
    <row r="104" spans="1:33" ht="15.6" customHeight="1">
      <c r="A104" s="21">
        <v>84</v>
      </c>
      <c r="B104" s="87"/>
      <c r="C104" s="87"/>
      <c r="D104" s="87"/>
      <c r="E104" s="87"/>
      <c r="F104" s="91"/>
      <c r="G104" s="91"/>
      <c r="H104" s="91"/>
      <c r="I104" s="91"/>
      <c r="J104" s="91"/>
      <c r="K104" s="91"/>
      <c r="L104" s="91"/>
      <c r="M104" s="91"/>
      <c r="N104" s="88" t="str">
        <f t="shared" si="10"/>
        <v/>
      </c>
      <c r="O104" s="88"/>
      <c r="P104" s="88"/>
      <c r="Q104" s="88"/>
      <c r="R104" s="88" t="str">
        <f t="shared" si="11"/>
        <v/>
      </c>
      <c r="S104" s="88"/>
      <c r="T104" s="88"/>
      <c r="U104" s="88"/>
      <c r="V104" s="67"/>
      <c r="W104" s="35" t="str">
        <f t="shared" si="7"/>
        <v/>
      </c>
      <c r="X104" s="36" t="str">
        <f>IF(F104="","",IF(基本入力!$D$15="","",基本入力!$D$15))</f>
        <v/>
      </c>
      <c r="Y104" s="29"/>
      <c r="Z104" s="30"/>
      <c r="AA104" s="31"/>
      <c r="AB104" s="19" t="s">
        <v>73</v>
      </c>
      <c r="AF104" s="32" t="str">
        <f t="shared" si="8"/>
        <v xml:space="preserve"> </v>
      </c>
      <c r="AG104" s="32" t="str">
        <f t="shared" si="9"/>
        <v xml:space="preserve"> </v>
      </c>
    </row>
    <row r="105" spans="1:33" ht="15.6" customHeight="1">
      <c r="A105" s="21">
        <v>85</v>
      </c>
      <c r="B105" s="87"/>
      <c r="C105" s="87"/>
      <c r="D105" s="87"/>
      <c r="E105" s="87"/>
      <c r="F105" s="91"/>
      <c r="G105" s="91"/>
      <c r="H105" s="91"/>
      <c r="I105" s="91"/>
      <c r="J105" s="91"/>
      <c r="K105" s="91"/>
      <c r="L105" s="91"/>
      <c r="M105" s="91"/>
      <c r="N105" s="88" t="str">
        <f t="shared" si="10"/>
        <v/>
      </c>
      <c r="O105" s="88"/>
      <c r="P105" s="88"/>
      <c r="Q105" s="88"/>
      <c r="R105" s="88" t="str">
        <f t="shared" si="11"/>
        <v/>
      </c>
      <c r="S105" s="88"/>
      <c r="T105" s="88"/>
      <c r="U105" s="88"/>
      <c r="V105" s="67"/>
      <c r="W105" s="35" t="str">
        <f t="shared" si="7"/>
        <v/>
      </c>
      <c r="X105" s="36" t="str">
        <f>IF(F105="","",IF(基本入力!$D$15="","",基本入力!$D$15))</f>
        <v/>
      </c>
      <c r="Y105" s="29"/>
      <c r="Z105" s="30"/>
      <c r="AA105" s="31"/>
      <c r="AB105" s="19" t="s">
        <v>73</v>
      </c>
      <c r="AF105" s="32" t="str">
        <f t="shared" si="8"/>
        <v xml:space="preserve"> </v>
      </c>
      <c r="AG105" s="32" t="str">
        <f t="shared" si="9"/>
        <v xml:space="preserve"> </v>
      </c>
    </row>
    <row r="106" spans="1:33" ht="15.6" customHeight="1">
      <c r="A106" s="21">
        <v>86</v>
      </c>
      <c r="B106" s="87"/>
      <c r="C106" s="87"/>
      <c r="D106" s="87"/>
      <c r="E106" s="87"/>
      <c r="F106" s="91"/>
      <c r="G106" s="91"/>
      <c r="H106" s="91"/>
      <c r="I106" s="91"/>
      <c r="J106" s="91"/>
      <c r="K106" s="91"/>
      <c r="L106" s="91"/>
      <c r="M106" s="91"/>
      <c r="N106" s="88" t="str">
        <f t="shared" si="10"/>
        <v/>
      </c>
      <c r="O106" s="88"/>
      <c r="P106" s="88"/>
      <c r="Q106" s="88"/>
      <c r="R106" s="88" t="str">
        <f t="shared" si="11"/>
        <v/>
      </c>
      <c r="S106" s="88"/>
      <c r="T106" s="88"/>
      <c r="U106" s="88"/>
      <c r="V106" s="67"/>
      <c r="W106" s="35" t="str">
        <f t="shared" si="7"/>
        <v/>
      </c>
      <c r="X106" s="36" t="str">
        <f>IF(F106="","",IF(基本入力!$D$15="","",基本入力!$D$15))</f>
        <v/>
      </c>
      <c r="Y106" s="29"/>
      <c r="Z106" s="30"/>
      <c r="AA106" s="31"/>
      <c r="AB106" s="19" t="s">
        <v>73</v>
      </c>
      <c r="AF106" s="32" t="str">
        <f t="shared" si="8"/>
        <v xml:space="preserve"> </v>
      </c>
      <c r="AG106" s="32" t="str">
        <f t="shared" si="9"/>
        <v xml:space="preserve"> </v>
      </c>
    </row>
    <row r="107" spans="1:33" ht="15.6" customHeight="1">
      <c r="A107" s="21">
        <v>87</v>
      </c>
      <c r="B107" s="87"/>
      <c r="C107" s="87"/>
      <c r="D107" s="87"/>
      <c r="E107" s="87"/>
      <c r="F107" s="91"/>
      <c r="G107" s="91"/>
      <c r="H107" s="91"/>
      <c r="I107" s="91"/>
      <c r="J107" s="91"/>
      <c r="K107" s="91"/>
      <c r="L107" s="91"/>
      <c r="M107" s="91"/>
      <c r="N107" s="88" t="str">
        <f t="shared" si="10"/>
        <v/>
      </c>
      <c r="O107" s="88"/>
      <c r="P107" s="88"/>
      <c r="Q107" s="88"/>
      <c r="R107" s="88" t="str">
        <f t="shared" si="11"/>
        <v/>
      </c>
      <c r="S107" s="88"/>
      <c r="T107" s="88"/>
      <c r="U107" s="88"/>
      <c r="V107" s="67"/>
      <c r="W107" s="35" t="str">
        <f t="shared" si="7"/>
        <v/>
      </c>
      <c r="X107" s="36" t="str">
        <f>IF(F107="","",IF(基本入力!$D$15="","",基本入力!$D$15))</f>
        <v/>
      </c>
      <c r="Y107" s="29"/>
      <c r="Z107" s="30"/>
      <c r="AA107" s="31"/>
      <c r="AB107" s="19" t="s">
        <v>73</v>
      </c>
      <c r="AF107" s="32" t="str">
        <f t="shared" si="8"/>
        <v xml:space="preserve"> </v>
      </c>
      <c r="AG107" s="32" t="str">
        <f t="shared" si="9"/>
        <v xml:space="preserve"> </v>
      </c>
    </row>
    <row r="108" spans="1:33" ht="15.6" customHeight="1">
      <c r="A108" s="21">
        <v>88</v>
      </c>
      <c r="B108" s="87"/>
      <c r="C108" s="87"/>
      <c r="D108" s="87"/>
      <c r="E108" s="87"/>
      <c r="F108" s="91"/>
      <c r="G108" s="91"/>
      <c r="H108" s="91"/>
      <c r="I108" s="91"/>
      <c r="J108" s="91"/>
      <c r="K108" s="91"/>
      <c r="L108" s="91"/>
      <c r="M108" s="91"/>
      <c r="N108" s="88" t="str">
        <f t="shared" si="10"/>
        <v/>
      </c>
      <c r="O108" s="88"/>
      <c r="P108" s="88"/>
      <c r="Q108" s="88"/>
      <c r="R108" s="88" t="str">
        <f t="shared" si="11"/>
        <v/>
      </c>
      <c r="S108" s="88"/>
      <c r="T108" s="88"/>
      <c r="U108" s="88"/>
      <c r="V108" s="67"/>
      <c r="W108" s="35" t="str">
        <f t="shared" si="7"/>
        <v/>
      </c>
      <c r="X108" s="36" t="str">
        <f>IF(F108="","",IF(基本入力!$D$15="","",基本入力!$D$15))</f>
        <v/>
      </c>
      <c r="Y108" s="29"/>
      <c r="Z108" s="30"/>
      <c r="AA108" s="31"/>
      <c r="AB108" s="19" t="s">
        <v>73</v>
      </c>
      <c r="AF108" s="32" t="str">
        <f t="shared" si="8"/>
        <v xml:space="preserve"> </v>
      </c>
      <c r="AG108" s="32" t="str">
        <f t="shared" si="9"/>
        <v xml:space="preserve"> </v>
      </c>
    </row>
    <row r="109" spans="1:33" ht="15.6" customHeight="1">
      <c r="A109" s="21">
        <v>89</v>
      </c>
      <c r="B109" s="87"/>
      <c r="C109" s="87"/>
      <c r="D109" s="87"/>
      <c r="E109" s="87"/>
      <c r="F109" s="91"/>
      <c r="G109" s="91"/>
      <c r="H109" s="91"/>
      <c r="I109" s="91"/>
      <c r="J109" s="91"/>
      <c r="K109" s="91"/>
      <c r="L109" s="91"/>
      <c r="M109" s="91"/>
      <c r="N109" s="88" t="str">
        <f t="shared" si="10"/>
        <v/>
      </c>
      <c r="O109" s="88"/>
      <c r="P109" s="88"/>
      <c r="Q109" s="88"/>
      <c r="R109" s="88" t="str">
        <f t="shared" si="11"/>
        <v/>
      </c>
      <c r="S109" s="88"/>
      <c r="T109" s="88"/>
      <c r="U109" s="88"/>
      <c r="V109" s="67"/>
      <c r="W109" s="35" t="str">
        <f t="shared" si="7"/>
        <v/>
      </c>
      <c r="X109" s="36" t="str">
        <f>IF(F109="","",IF(基本入力!$D$15="","",基本入力!$D$15))</f>
        <v/>
      </c>
      <c r="Y109" s="29"/>
      <c r="Z109" s="30"/>
      <c r="AA109" s="31"/>
      <c r="AB109" s="19" t="s">
        <v>73</v>
      </c>
      <c r="AF109" s="32" t="str">
        <f t="shared" si="8"/>
        <v xml:space="preserve"> </v>
      </c>
      <c r="AG109" s="32" t="str">
        <f t="shared" si="9"/>
        <v xml:space="preserve"> </v>
      </c>
    </row>
    <row r="110" spans="1:33" ht="15.6" customHeight="1">
      <c r="A110" s="21">
        <v>90</v>
      </c>
      <c r="B110" s="87"/>
      <c r="C110" s="87"/>
      <c r="D110" s="87"/>
      <c r="E110" s="87"/>
      <c r="F110" s="91"/>
      <c r="G110" s="91"/>
      <c r="H110" s="91"/>
      <c r="I110" s="91"/>
      <c r="J110" s="91"/>
      <c r="K110" s="91"/>
      <c r="L110" s="91"/>
      <c r="M110" s="91"/>
      <c r="N110" s="88" t="str">
        <f t="shared" si="10"/>
        <v/>
      </c>
      <c r="O110" s="88"/>
      <c r="P110" s="88"/>
      <c r="Q110" s="88"/>
      <c r="R110" s="88" t="str">
        <f t="shared" si="11"/>
        <v/>
      </c>
      <c r="S110" s="88"/>
      <c r="T110" s="88"/>
      <c r="U110" s="88"/>
      <c r="V110" s="67"/>
      <c r="W110" s="35" t="str">
        <f t="shared" si="7"/>
        <v/>
      </c>
      <c r="X110" s="36" t="str">
        <f>IF(F110="","",IF(基本入力!$D$15="","",基本入力!$D$15))</f>
        <v/>
      </c>
      <c r="Y110" s="29"/>
      <c r="Z110" s="30"/>
      <c r="AA110" s="31"/>
      <c r="AB110" s="19" t="s">
        <v>73</v>
      </c>
      <c r="AF110" s="32" t="str">
        <f t="shared" si="8"/>
        <v xml:space="preserve"> </v>
      </c>
      <c r="AG110" s="32" t="str">
        <f t="shared" si="9"/>
        <v xml:space="preserve"> </v>
      </c>
    </row>
  </sheetData>
  <sheetProtection algorithmName="SHA-512" hashValue="zoIIXHE9Ayrp0W0RwXbGsgB/85xsLVYgMBtJyGpa/Op011ijxYyc/OE7+PkwAS/ay7ZIeZD1W/et3Z4wX0GfDA==" saltValue="gLf1ZZgtJYQKsRb1EshVBA==" spinCount="100000" sheet="1" objects="1" scenarios="1"/>
  <mergeCells count="481">
    <mergeCell ref="B110:E110"/>
    <mergeCell ref="F110:I110"/>
    <mergeCell ref="J110:M110"/>
    <mergeCell ref="N110:Q110"/>
    <mergeCell ref="R110:U110"/>
    <mergeCell ref="B108:E108"/>
    <mergeCell ref="F108:I108"/>
    <mergeCell ref="J108:M108"/>
    <mergeCell ref="N108:Q108"/>
    <mergeCell ref="R108:U108"/>
    <mergeCell ref="B109:E109"/>
    <mergeCell ref="F109:I109"/>
    <mergeCell ref="J109:M109"/>
    <mergeCell ref="N109:Q109"/>
    <mergeCell ref="R109:U109"/>
    <mergeCell ref="B106:E106"/>
    <mergeCell ref="F106:I106"/>
    <mergeCell ref="J106:M106"/>
    <mergeCell ref="N106:Q106"/>
    <mergeCell ref="R106:U106"/>
    <mergeCell ref="B107:E107"/>
    <mergeCell ref="F107:I107"/>
    <mergeCell ref="J107:M107"/>
    <mergeCell ref="N107:Q107"/>
    <mergeCell ref="R107:U107"/>
    <mergeCell ref="B104:E104"/>
    <mergeCell ref="F104:I104"/>
    <mergeCell ref="J104:M104"/>
    <mergeCell ref="N104:Q104"/>
    <mergeCell ref="R104:U104"/>
    <mergeCell ref="B105:E105"/>
    <mergeCell ref="F105:I105"/>
    <mergeCell ref="J105:M105"/>
    <mergeCell ref="N105:Q105"/>
    <mergeCell ref="R105:U105"/>
    <mergeCell ref="B102:E102"/>
    <mergeCell ref="F102:I102"/>
    <mergeCell ref="J102:M102"/>
    <mergeCell ref="N102:Q102"/>
    <mergeCell ref="R102:U102"/>
    <mergeCell ref="B103:E103"/>
    <mergeCell ref="F103:I103"/>
    <mergeCell ref="J103:M103"/>
    <mergeCell ref="N103:Q103"/>
    <mergeCell ref="R103:U103"/>
    <mergeCell ref="B100:E100"/>
    <mergeCell ref="F100:I100"/>
    <mergeCell ref="J100:M100"/>
    <mergeCell ref="N100:Q100"/>
    <mergeCell ref="R100:U100"/>
    <mergeCell ref="B101:E101"/>
    <mergeCell ref="F101:I101"/>
    <mergeCell ref="J101:M101"/>
    <mergeCell ref="N101:Q101"/>
    <mergeCell ref="R101:U101"/>
    <mergeCell ref="B98:E98"/>
    <mergeCell ref="F98:I98"/>
    <mergeCell ref="J98:M98"/>
    <mergeCell ref="N98:Q98"/>
    <mergeCell ref="R98:U98"/>
    <mergeCell ref="B99:E99"/>
    <mergeCell ref="F99:I99"/>
    <mergeCell ref="J99:M99"/>
    <mergeCell ref="N99:Q99"/>
    <mergeCell ref="R99:U99"/>
    <mergeCell ref="B96:E96"/>
    <mergeCell ref="F96:I96"/>
    <mergeCell ref="J96:M96"/>
    <mergeCell ref="N96:Q96"/>
    <mergeCell ref="R96:U96"/>
    <mergeCell ref="B97:E97"/>
    <mergeCell ref="F97:I97"/>
    <mergeCell ref="J97:M97"/>
    <mergeCell ref="N97:Q97"/>
    <mergeCell ref="R97:U97"/>
    <mergeCell ref="B94:E94"/>
    <mergeCell ref="F94:I94"/>
    <mergeCell ref="J94:M94"/>
    <mergeCell ref="N94:Q94"/>
    <mergeCell ref="R94:U94"/>
    <mergeCell ref="B95:E95"/>
    <mergeCell ref="F95:I95"/>
    <mergeCell ref="J95:M95"/>
    <mergeCell ref="N95:Q95"/>
    <mergeCell ref="R95:U95"/>
    <mergeCell ref="B92:E92"/>
    <mergeCell ref="F92:I92"/>
    <mergeCell ref="J92:M92"/>
    <mergeCell ref="N92:Q92"/>
    <mergeCell ref="R92:U92"/>
    <mergeCell ref="B93:E93"/>
    <mergeCell ref="F93:I93"/>
    <mergeCell ref="J93:M93"/>
    <mergeCell ref="N93:Q93"/>
    <mergeCell ref="R93:U93"/>
    <mergeCell ref="B90:E90"/>
    <mergeCell ref="F90:I90"/>
    <mergeCell ref="J90:M90"/>
    <mergeCell ref="N90:Q90"/>
    <mergeCell ref="R90:U90"/>
    <mergeCell ref="B91:E91"/>
    <mergeCell ref="F91:I91"/>
    <mergeCell ref="J91:M91"/>
    <mergeCell ref="N91:Q91"/>
    <mergeCell ref="R91:U91"/>
    <mergeCell ref="B88:E88"/>
    <mergeCell ref="F88:I88"/>
    <mergeCell ref="J88:M88"/>
    <mergeCell ref="N88:Q88"/>
    <mergeCell ref="R88:U88"/>
    <mergeCell ref="B89:E89"/>
    <mergeCell ref="F89:I89"/>
    <mergeCell ref="J89:M89"/>
    <mergeCell ref="N89:Q89"/>
    <mergeCell ref="R89:U89"/>
    <mergeCell ref="B86:E86"/>
    <mergeCell ref="F86:I86"/>
    <mergeCell ref="J86:M86"/>
    <mergeCell ref="N86:Q86"/>
    <mergeCell ref="R86:U86"/>
    <mergeCell ref="B87:E87"/>
    <mergeCell ref="F87:I87"/>
    <mergeCell ref="J87:M87"/>
    <mergeCell ref="N87:Q87"/>
    <mergeCell ref="R87:U87"/>
    <mergeCell ref="B84:E84"/>
    <mergeCell ref="F84:I84"/>
    <mergeCell ref="J84:M84"/>
    <mergeCell ref="N84:Q84"/>
    <mergeCell ref="R84:U84"/>
    <mergeCell ref="B85:E85"/>
    <mergeCell ref="F85:I85"/>
    <mergeCell ref="J85:M85"/>
    <mergeCell ref="N85:Q85"/>
    <mergeCell ref="R85:U85"/>
    <mergeCell ref="B82:E82"/>
    <mergeCell ref="F82:I82"/>
    <mergeCell ref="J82:M82"/>
    <mergeCell ref="N82:Q82"/>
    <mergeCell ref="R82:U82"/>
    <mergeCell ref="B83:E83"/>
    <mergeCell ref="F83:I83"/>
    <mergeCell ref="J83:M83"/>
    <mergeCell ref="N83:Q83"/>
    <mergeCell ref="R83:U83"/>
    <mergeCell ref="B80:E80"/>
    <mergeCell ref="F80:I80"/>
    <mergeCell ref="J80:M80"/>
    <mergeCell ref="N80:Q80"/>
    <mergeCell ref="R80:U80"/>
    <mergeCell ref="B81:E81"/>
    <mergeCell ref="F81:I81"/>
    <mergeCell ref="J81:M81"/>
    <mergeCell ref="N81:Q81"/>
    <mergeCell ref="R81:U81"/>
    <mergeCell ref="B78:E78"/>
    <mergeCell ref="F78:I78"/>
    <mergeCell ref="J78:M78"/>
    <mergeCell ref="N78:Q78"/>
    <mergeCell ref="R78:U78"/>
    <mergeCell ref="B79:E79"/>
    <mergeCell ref="F79:I79"/>
    <mergeCell ref="J79:M79"/>
    <mergeCell ref="N79:Q79"/>
    <mergeCell ref="R79:U79"/>
    <mergeCell ref="B76:E76"/>
    <mergeCell ref="F76:I76"/>
    <mergeCell ref="J76:M76"/>
    <mergeCell ref="N76:Q76"/>
    <mergeCell ref="R76:U76"/>
    <mergeCell ref="B77:E77"/>
    <mergeCell ref="F77:I77"/>
    <mergeCell ref="J77:M77"/>
    <mergeCell ref="N77:Q77"/>
    <mergeCell ref="R77:U77"/>
    <mergeCell ref="B74:E74"/>
    <mergeCell ref="F74:I74"/>
    <mergeCell ref="J74:M74"/>
    <mergeCell ref="N74:Q74"/>
    <mergeCell ref="R74:U74"/>
    <mergeCell ref="B75:E75"/>
    <mergeCell ref="F75:I75"/>
    <mergeCell ref="J75:M75"/>
    <mergeCell ref="N75:Q75"/>
    <mergeCell ref="R75:U75"/>
    <mergeCell ref="B72:E72"/>
    <mergeCell ref="F72:I72"/>
    <mergeCell ref="J72:M72"/>
    <mergeCell ref="N72:Q72"/>
    <mergeCell ref="R72:U72"/>
    <mergeCell ref="B73:E73"/>
    <mergeCell ref="F73:I73"/>
    <mergeCell ref="J73:M73"/>
    <mergeCell ref="N73:Q73"/>
    <mergeCell ref="R73:U73"/>
    <mergeCell ref="B70:E70"/>
    <mergeCell ref="F70:I70"/>
    <mergeCell ref="J70:M70"/>
    <mergeCell ref="N70:Q70"/>
    <mergeCell ref="R70:U70"/>
    <mergeCell ref="B71:E71"/>
    <mergeCell ref="F71:I71"/>
    <mergeCell ref="J71:M71"/>
    <mergeCell ref="N71:Q71"/>
    <mergeCell ref="R71:U71"/>
    <mergeCell ref="B68:E68"/>
    <mergeCell ref="F68:I68"/>
    <mergeCell ref="J68:M68"/>
    <mergeCell ref="N68:Q68"/>
    <mergeCell ref="R68:U68"/>
    <mergeCell ref="B69:E69"/>
    <mergeCell ref="F69:I69"/>
    <mergeCell ref="J69:M69"/>
    <mergeCell ref="N69:Q69"/>
    <mergeCell ref="R69:U69"/>
    <mergeCell ref="B66:E66"/>
    <mergeCell ref="F66:I66"/>
    <mergeCell ref="J66:M66"/>
    <mergeCell ref="N66:Q66"/>
    <mergeCell ref="R66:U66"/>
    <mergeCell ref="B67:E67"/>
    <mergeCell ref="F67:I67"/>
    <mergeCell ref="J67:M67"/>
    <mergeCell ref="N67:Q67"/>
    <mergeCell ref="R67:U67"/>
    <mergeCell ref="B64:E64"/>
    <mergeCell ref="F64:I64"/>
    <mergeCell ref="J64:M64"/>
    <mergeCell ref="N64:Q64"/>
    <mergeCell ref="R64:U64"/>
    <mergeCell ref="B65:E65"/>
    <mergeCell ref="F65:I65"/>
    <mergeCell ref="J65:M65"/>
    <mergeCell ref="N65:Q65"/>
    <mergeCell ref="R65:U65"/>
    <mergeCell ref="B62:E62"/>
    <mergeCell ref="F62:I62"/>
    <mergeCell ref="J62:M62"/>
    <mergeCell ref="N62:Q62"/>
    <mergeCell ref="R62:U62"/>
    <mergeCell ref="B63:E63"/>
    <mergeCell ref="F63:I63"/>
    <mergeCell ref="J63:M63"/>
    <mergeCell ref="N63:Q63"/>
    <mergeCell ref="R63:U63"/>
    <mergeCell ref="B60:E60"/>
    <mergeCell ref="F60:I60"/>
    <mergeCell ref="J60:M60"/>
    <mergeCell ref="N60:Q60"/>
    <mergeCell ref="R60:U60"/>
    <mergeCell ref="B61:E61"/>
    <mergeCell ref="F61:I61"/>
    <mergeCell ref="J61:M61"/>
    <mergeCell ref="N61:Q61"/>
    <mergeCell ref="R61:U61"/>
    <mergeCell ref="B58:E58"/>
    <mergeCell ref="F58:I58"/>
    <mergeCell ref="J58:M58"/>
    <mergeCell ref="N58:Q58"/>
    <mergeCell ref="R58:U58"/>
    <mergeCell ref="B59:E59"/>
    <mergeCell ref="F59:I59"/>
    <mergeCell ref="J59:M59"/>
    <mergeCell ref="N59:Q59"/>
    <mergeCell ref="R59:U59"/>
    <mergeCell ref="B56:E56"/>
    <mergeCell ref="F56:I56"/>
    <mergeCell ref="J56:M56"/>
    <mergeCell ref="N56:Q56"/>
    <mergeCell ref="R56:U56"/>
    <mergeCell ref="B57:E57"/>
    <mergeCell ref="F57:I57"/>
    <mergeCell ref="J57:M57"/>
    <mergeCell ref="N57:Q57"/>
    <mergeCell ref="R57:U57"/>
    <mergeCell ref="B54:E54"/>
    <mergeCell ref="F54:I54"/>
    <mergeCell ref="J54:M54"/>
    <mergeCell ref="N54:Q54"/>
    <mergeCell ref="R54:U54"/>
    <mergeCell ref="B55:E55"/>
    <mergeCell ref="F55:I55"/>
    <mergeCell ref="J55:M55"/>
    <mergeCell ref="N55:Q55"/>
    <mergeCell ref="R55:U55"/>
    <mergeCell ref="B52:E52"/>
    <mergeCell ref="F52:I52"/>
    <mergeCell ref="J52:M52"/>
    <mergeCell ref="N52:Q52"/>
    <mergeCell ref="R52:U52"/>
    <mergeCell ref="B53:E53"/>
    <mergeCell ref="F53:I53"/>
    <mergeCell ref="J53:M53"/>
    <mergeCell ref="N53:Q53"/>
    <mergeCell ref="R53:U53"/>
    <mergeCell ref="B50:E50"/>
    <mergeCell ref="F50:I50"/>
    <mergeCell ref="J50:M50"/>
    <mergeCell ref="N50:Q50"/>
    <mergeCell ref="R50:U50"/>
    <mergeCell ref="B51:E51"/>
    <mergeCell ref="F51:I51"/>
    <mergeCell ref="J51:M51"/>
    <mergeCell ref="N51:Q51"/>
    <mergeCell ref="R51:U51"/>
    <mergeCell ref="B48:E48"/>
    <mergeCell ref="F48:I48"/>
    <mergeCell ref="J48:M48"/>
    <mergeCell ref="N48:Q48"/>
    <mergeCell ref="R48:U48"/>
    <mergeCell ref="B49:E49"/>
    <mergeCell ref="F49:I49"/>
    <mergeCell ref="J49:M49"/>
    <mergeCell ref="N49:Q49"/>
    <mergeCell ref="R49:U49"/>
    <mergeCell ref="B46:E46"/>
    <mergeCell ref="F46:I46"/>
    <mergeCell ref="J46:M46"/>
    <mergeCell ref="N46:Q46"/>
    <mergeCell ref="R46:U46"/>
    <mergeCell ref="B47:E47"/>
    <mergeCell ref="F47:I47"/>
    <mergeCell ref="J47:M47"/>
    <mergeCell ref="N47:Q47"/>
    <mergeCell ref="R47:U47"/>
    <mergeCell ref="B44:E44"/>
    <mergeCell ref="F44:I44"/>
    <mergeCell ref="J44:M44"/>
    <mergeCell ref="N44:Q44"/>
    <mergeCell ref="R44:U44"/>
    <mergeCell ref="B45:E45"/>
    <mergeCell ref="F45:I45"/>
    <mergeCell ref="J45:M45"/>
    <mergeCell ref="N45:Q45"/>
    <mergeCell ref="R45:U45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B36:E36"/>
    <mergeCell ref="F36:I36"/>
    <mergeCell ref="J36:M36"/>
    <mergeCell ref="N36:Q36"/>
    <mergeCell ref="R36:U36"/>
    <mergeCell ref="B37:E37"/>
    <mergeCell ref="F37:I37"/>
    <mergeCell ref="J37:M37"/>
    <mergeCell ref="N37:Q37"/>
    <mergeCell ref="R37:U37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28:E28"/>
    <mergeCell ref="F28:I28"/>
    <mergeCell ref="J28:M28"/>
    <mergeCell ref="N28:Q28"/>
    <mergeCell ref="R28:U28"/>
    <mergeCell ref="B29:E29"/>
    <mergeCell ref="F29:I29"/>
    <mergeCell ref="J29:M29"/>
    <mergeCell ref="N29:Q29"/>
    <mergeCell ref="R29:U29"/>
    <mergeCell ref="B26:E26"/>
    <mergeCell ref="F26:I26"/>
    <mergeCell ref="J26:M26"/>
    <mergeCell ref="N26:Q26"/>
    <mergeCell ref="R26:U26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X18:X19"/>
    <mergeCell ref="Y18:Z19"/>
    <mergeCell ref="AA18:AA19"/>
    <mergeCell ref="F19:I19"/>
    <mergeCell ref="J19:M19"/>
    <mergeCell ref="N19:Q19"/>
    <mergeCell ref="R19:U19"/>
    <mergeCell ref="A18:A19"/>
    <mergeCell ref="B18:E19"/>
    <mergeCell ref="F18:M18"/>
    <mergeCell ref="N18:U18"/>
    <mergeCell ref="V18:V19"/>
    <mergeCell ref="W18:W19"/>
    <mergeCell ref="B9:G10"/>
    <mergeCell ref="H9:M9"/>
    <mergeCell ref="N9:T9"/>
    <mergeCell ref="H10:M10"/>
    <mergeCell ref="N10:T10"/>
    <mergeCell ref="B11:G11"/>
    <mergeCell ref="H11:T11"/>
    <mergeCell ref="A1:AA1"/>
    <mergeCell ref="B7:G8"/>
    <mergeCell ref="H7:M7"/>
    <mergeCell ref="N7:T7"/>
    <mergeCell ref="H8:M8"/>
    <mergeCell ref="N8:T8"/>
  </mergeCells>
  <phoneticPr fontId="3"/>
  <dataValidations xWindow="1103" yWindow="608" count="5">
    <dataValidation allowBlank="1" showInputMessage="1" showErrorMessage="1" promptTitle="フリガナ入力" prompt="正しく表示しない場合は、上書をして訂正してください。" sqref="N21:U110" xr:uid="{ECF9ABD1-0F2C-49C3-8A54-CA41B0D317BE}"/>
    <dataValidation allowBlank="1" showInputMessage="1" showErrorMessage="1" promptTitle="記録入力（半角で）" prompt="例_x000a_1500ｍ　　5分25秒31　→　　5.25.31_x000a_3000ｍ　10分09秒06　→　10.09.06" sqref="AA21:AA110" xr:uid="{41F96DBF-D929-4786-8CF6-19DEBBB54900}"/>
    <dataValidation type="list" allowBlank="1" showInputMessage="1" showErrorMessage="1" promptTitle="種目入力" prompt="▼マークをクリックして、選択してください。" sqref="Z21:Z110" xr:uid="{F79B57F5-C582-4D35-915C-7C2DAA010AAE}">
      <formula1>種目2</formula1>
    </dataValidation>
    <dataValidation type="list" allowBlank="1" showInputMessage="1" showErrorMessage="1" promptTitle="種目入力" prompt="▼マークをクリックして、選択してください。" sqref="Y21:Y110" xr:uid="{F25021B0-49DA-4287-950B-2D446E6F2C70}">
      <formula1>種別</formula1>
    </dataValidation>
    <dataValidation allowBlank="1" showInputMessage="1" showErrorMessage="1" promptTitle="生年月日入力・学年の入力" prompt="大学生以上は、生年月日を入力_x000a_高校生以下は、学年を入力_x000a_生年月日の例_x000a_1958年6月2日　→　_x000a_1958.06.02_x000a_学年の例_x000a_３年　→　3" sqref="V21:V110" xr:uid="{ED4A1A29-DDE6-4EA7-91FA-20758CBC5724}"/>
  </dataValidations>
  <pageMargins left="0.70866141732283472" right="0" top="0.74803149606299213" bottom="0.55000000000000004" header="0.31496062992125984" footer="0.31496062992125984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AP104"/>
  <sheetViews>
    <sheetView showGridLines="0" topLeftCell="F1" workbookViewId="0">
      <selection activeCell="J15" sqref="J15"/>
    </sheetView>
  </sheetViews>
  <sheetFormatPr defaultRowHeight="13.2"/>
  <cols>
    <col min="1" max="1" width="2.109375" customWidth="1"/>
    <col min="2" max="2" width="22.5546875" style="4" customWidth="1"/>
    <col min="3" max="3" width="17.109375" style="4" customWidth="1"/>
    <col min="4" max="4" width="11" style="4" customWidth="1"/>
    <col min="5" max="5" width="31.44140625" style="4" customWidth="1"/>
    <col min="6" max="6" width="17.21875" style="4" customWidth="1"/>
    <col min="7" max="7" width="30.88671875" style="4" customWidth="1"/>
    <col min="8" max="8" width="3.77734375" customWidth="1"/>
    <col min="9" max="9" width="4" style="37" customWidth="1"/>
    <col min="10" max="10" width="7.77734375" style="37" customWidth="1"/>
    <col min="11" max="12" width="10.21875" style="37" customWidth="1"/>
    <col min="13" max="13" width="9" style="37" customWidth="1"/>
    <col min="14" max="14" width="5.33203125" style="37" customWidth="1"/>
    <col min="15" max="15" width="16.5546875" style="37" customWidth="1"/>
    <col min="16" max="16" width="9.6640625" style="37" customWidth="1"/>
    <col min="17" max="17" width="7.33203125" style="37" customWidth="1"/>
    <col min="18" max="18" width="9.88671875" style="37" customWidth="1"/>
    <col min="19" max="19" width="13.6640625" customWidth="1"/>
    <col min="20" max="20" width="3.33203125" customWidth="1"/>
    <col min="21" max="21" width="4" style="37" customWidth="1"/>
    <col min="22" max="22" width="7.77734375" style="37" customWidth="1"/>
    <col min="23" max="24" width="10.21875" style="37" customWidth="1"/>
    <col min="25" max="25" width="9" style="37" customWidth="1"/>
    <col min="26" max="26" width="5.33203125" style="37" customWidth="1"/>
    <col min="27" max="27" width="16.5546875" style="37" customWidth="1"/>
    <col min="28" max="28" width="9.6640625" style="37" customWidth="1"/>
    <col min="29" max="29" width="7.33203125" style="37" customWidth="1"/>
    <col min="30" max="30" width="9.88671875" style="37" customWidth="1"/>
    <col min="31" max="31" width="13.6640625" customWidth="1"/>
    <col min="33" max="33" width="16" style="4" customWidth="1"/>
    <col min="34" max="34" width="17" style="4" customWidth="1"/>
    <col min="35" max="35" width="3.21875" style="4" customWidth="1"/>
    <col min="36" max="36" width="4.88671875" style="4" customWidth="1"/>
    <col min="37" max="37" width="14.5546875" style="4" customWidth="1"/>
    <col min="38" max="38" width="33.6640625" style="4" customWidth="1"/>
    <col min="39" max="39" width="3.109375" customWidth="1"/>
    <col min="40" max="40" width="10" customWidth="1"/>
  </cols>
  <sheetData>
    <row r="3" spans="2:42">
      <c r="AN3" s="7" t="s">
        <v>4</v>
      </c>
      <c r="AO3" s="7" t="s">
        <v>2</v>
      </c>
      <c r="AP3" t="s">
        <v>85</v>
      </c>
    </row>
    <row r="4" spans="2:42">
      <c r="AN4" s="7" t="s">
        <v>3</v>
      </c>
      <c r="AO4" s="7">
        <v>1500</v>
      </c>
      <c r="AP4">
        <v>1500</v>
      </c>
    </row>
    <row r="5" spans="2:42">
      <c r="AN5" s="7" t="s">
        <v>5</v>
      </c>
      <c r="AO5" s="7">
        <v>3000</v>
      </c>
      <c r="AP5">
        <v>3000</v>
      </c>
    </row>
    <row r="6" spans="2:42">
      <c r="AN6" s="7"/>
      <c r="AO6" s="7">
        <v>5000</v>
      </c>
    </row>
    <row r="7" spans="2:42">
      <c r="B7" s="10" t="s">
        <v>16</v>
      </c>
      <c r="C7" s="10" t="s">
        <v>19</v>
      </c>
      <c r="D7" s="10" t="s">
        <v>26</v>
      </c>
      <c r="E7" s="10" t="s">
        <v>27</v>
      </c>
      <c r="F7" s="10" t="s">
        <v>28</v>
      </c>
      <c r="G7" s="10" t="s">
        <v>29</v>
      </c>
    </row>
    <row r="8" spans="2:42" ht="18" customHeight="1">
      <c r="B8" s="9" t="str">
        <f>IF(基本入力!D15="","",基本入力!D15)</f>
        <v/>
      </c>
      <c r="C8" s="9" t="str">
        <f>IF(基本入力!D11="","",基本入力!D11)</f>
        <v/>
      </c>
      <c r="D8" s="9" t="str">
        <f>IF(基本入力!D19="","",基本入力!D19)</f>
        <v/>
      </c>
      <c r="E8" s="9" t="str">
        <f>IF(基本入力!D23="","",基本入力!D23)</f>
        <v/>
      </c>
      <c r="F8" s="9" t="str">
        <f>IF(基本入力!D26="","",基本入力!D26)</f>
        <v/>
      </c>
      <c r="G8" s="9" t="str">
        <f>IF(基本入力!D30="","",基本入力!D30)</f>
        <v/>
      </c>
      <c r="AG8" s="13" t="s">
        <v>20</v>
      </c>
      <c r="AH8" s="103" t="str">
        <f>IF(基本入力!D11="","",基本入力!D11)</f>
        <v/>
      </c>
      <c r="AI8" s="103"/>
      <c r="AK8" s="13" t="s">
        <v>23</v>
      </c>
      <c r="AL8" s="14" t="str">
        <f>IF(基本入力!D15="","",基本入力!D15)</f>
        <v/>
      </c>
    </row>
    <row r="9" spans="2:42" ht="18" customHeight="1">
      <c r="AG9" s="13"/>
      <c r="AH9" s="13"/>
      <c r="AI9" s="13"/>
      <c r="AK9" s="11" t="s">
        <v>21</v>
      </c>
      <c r="AL9" s="14" t="str">
        <f>IF(基本入力!D19="","",基本入力!D19)</f>
        <v/>
      </c>
    </row>
    <row r="10" spans="2:42" ht="18" customHeight="1">
      <c r="AG10" s="13"/>
      <c r="AH10" s="13"/>
      <c r="AI10" s="13"/>
      <c r="AK10" s="13" t="s">
        <v>22</v>
      </c>
      <c r="AL10" s="14" t="str">
        <f>IF(基本入力!D23="","",基本入力!D23)</f>
        <v/>
      </c>
    </row>
    <row r="11" spans="2:42" ht="18" customHeight="1">
      <c r="AK11" s="13" t="s">
        <v>24</v>
      </c>
      <c r="AL11" s="14" t="str">
        <f>IF(基本入力!D26="","",基本入力!D26)</f>
        <v/>
      </c>
    </row>
    <row r="12" spans="2:42" ht="18" customHeight="1">
      <c r="AK12" s="13" t="s">
        <v>25</v>
      </c>
      <c r="AL12" s="14" t="str">
        <f>IF(基本入力!D30="","",基本入力!D30)</f>
        <v/>
      </c>
    </row>
    <row r="13" spans="2:42">
      <c r="I13" s="39" t="s">
        <v>81</v>
      </c>
      <c r="J13" s="39"/>
      <c r="K13" s="39"/>
      <c r="L13" s="39"/>
      <c r="M13" s="39"/>
      <c r="N13" s="39"/>
      <c r="O13" s="39"/>
      <c r="P13" s="39"/>
      <c r="Q13" s="39"/>
      <c r="R13" s="39"/>
      <c r="S13" s="42"/>
      <c r="U13" s="40" t="s">
        <v>82</v>
      </c>
      <c r="V13" s="40"/>
      <c r="W13" s="40"/>
      <c r="X13" s="40"/>
      <c r="Y13" s="40"/>
      <c r="Z13" s="40"/>
      <c r="AA13" s="40"/>
      <c r="AB13" s="40"/>
      <c r="AC13" s="40"/>
      <c r="AD13" s="40"/>
      <c r="AE13" s="42"/>
    </row>
    <row r="14" spans="2:42">
      <c r="I14" s="43" t="s">
        <v>78</v>
      </c>
      <c r="J14" s="43" t="s">
        <v>83</v>
      </c>
      <c r="K14" s="43" t="s">
        <v>60</v>
      </c>
      <c r="L14" s="43" t="s">
        <v>79</v>
      </c>
      <c r="M14" s="43" t="s">
        <v>80</v>
      </c>
      <c r="N14" s="43" t="s">
        <v>64</v>
      </c>
      <c r="O14" s="43" t="s">
        <v>65</v>
      </c>
      <c r="P14" s="44" t="s">
        <v>2</v>
      </c>
      <c r="Q14" s="44"/>
      <c r="R14" s="43" t="s">
        <v>66</v>
      </c>
      <c r="U14" s="45" t="s">
        <v>78</v>
      </c>
      <c r="V14" s="45" t="s">
        <v>83</v>
      </c>
      <c r="W14" s="45" t="s">
        <v>60</v>
      </c>
      <c r="X14" s="45" t="s">
        <v>79</v>
      </c>
      <c r="Y14" s="45" t="s">
        <v>80</v>
      </c>
      <c r="Z14" s="45" t="s">
        <v>64</v>
      </c>
      <c r="AA14" s="45" t="s">
        <v>65</v>
      </c>
      <c r="AB14" s="46" t="s">
        <v>2</v>
      </c>
      <c r="AC14" s="46"/>
      <c r="AD14" s="45" t="s">
        <v>66</v>
      </c>
    </row>
    <row r="15" spans="2:42">
      <c r="I15" s="37">
        <v>1</v>
      </c>
      <c r="J15" s="37" t="str">
        <f>IF(男子申込書!B21="","",男子申込書!B21)</f>
        <v/>
      </c>
      <c r="K15" s="37" t="str">
        <f>CONCATENATE(男子申込書!F21,男子申込書!AB21,男子申込書!J21)</f>
        <v xml:space="preserve"> </v>
      </c>
      <c r="L15" s="37" t="str">
        <f>ASC(S15)</f>
        <v xml:space="preserve"> </v>
      </c>
      <c r="M15" s="38" t="str">
        <f>IF(男子申込書!V21="","",男子申込書!V21)</f>
        <v/>
      </c>
      <c r="N15" s="37" t="str">
        <f>IF(男子申込書!W21="","",1)</f>
        <v/>
      </c>
      <c r="O15" s="37" t="str">
        <f>IF(男子申込書!X21="","",男子申込書!X21)</f>
        <v/>
      </c>
      <c r="P15" s="37" t="str">
        <f>IF(男子申込書!Y21="","",男子申込書!Y21)</f>
        <v/>
      </c>
      <c r="Q15" s="37" t="str">
        <f>IF(男子申込書!Z21="","",男子申込書!Z21)</f>
        <v/>
      </c>
      <c r="R15" s="38" t="str">
        <f>IF(男子申込書!AA21="","",男子申込書!AA21)</f>
        <v/>
      </c>
      <c r="S15" s="41" t="str">
        <f>CONCATENATE(男子申込書!N21,男子申込書!AB21,男子申込書!R21)</f>
        <v xml:space="preserve"> </v>
      </c>
      <c r="U15" s="37">
        <v>1</v>
      </c>
      <c r="V15" s="37" t="str">
        <f>IF(女子申込書!B21="","",女子申込書!B21)</f>
        <v/>
      </c>
      <c r="W15" s="37" t="str">
        <f>CONCATENATE(女子申込書!F21,女子申込書!AB21,女子申込書!J21)</f>
        <v xml:space="preserve"> </v>
      </c>
      <c r="X15" s="37" t="str">
        <f>ASC(AE15)</f>
        <v xml:space="preserve"> </v>
      </c>
      <c r="Y15" s="38" t="str">
        <f>IF(女子申込書!V21="","",女子申込書!V21)</f>
        <v/>
      </c>
      <c r="Z15" s="37" t="str">
        <f>IF(女子申込書!W21="","",2)</f>
        <v/>
      </c>
      <c r="AA15" s="37" t="str">
        <f>IF(女子申込書!X21="","",女子申込書!X21)</f>
        <v/>
      </c>
      <c r="AB15" s="37" t="str">
        <f>IF(女子申込書!Y21="","",女子申込書!Y21)</f>
        <v/>
      </c>
      <c r="AC15" s="37" t="str">
        <f>IF(女子申込書!Z21="","",女子申込書!Z21)</f>
        <v/>
      </c>
      <c r="AD15" s="38" t="str">
        <f>IF(女子申込書!AA21="","",女子申込書!AA21)</f>
        <v/>
      </c>
      <c r="AE15" s="41" t="str">
        <f>CONCATENATE(女子申込書!N21,女子申込書!AB21,女子申込書!R21)</f>
        <v xml:space="preserve"> </v>
      </c>
    </row>
    <row r="16" spans="2:42">
      <c r="I16" s="37">
        <v>2</v>
      </c>
      <c r="J16" s="37" t="str">
        <f>IF(男子申込書!B22="","",男子申込書!B22)</f>
        <v/>
      </c>
      <c r="K16" s="37" t="str">
        <f>CONCATENATE(男子申込書!F22,男子申込書!AB22,男子申込書!J22)</f>
        <v xml:space="preserve"> </v>
      </c>
      <c r="L16" s="37" t="str">
        <f t="shared" ref="L16:L79" si="0">ASC(S16)</f>
        <v xml:space="preserve"> </v>
      </c>
      <c r="M16" s="38" t="str">
        <f>IF(男子申込書!V22="","",男子申込書!V22)</f>
        <v/>
      </c>
      <c r="N16" s="37" t="str">
        <f>IF(男子申込書!W22="","",1)</f>
        <v/>
      </c>
      <c r="O16" s="37" t="str">
        <f>IF(男子申込書!X22="","",男子申込書!X22)</f>
        <v/>
      </c>
      <c r="P16" s="37" t="str">
        <f>IF(男子申込書!Y22="","",男子申込書!Y22)</f>
        <v/>
      </c>
      <c r="Q16" s="37" t="str">
        <f>IF(男子申込書!Z22="","",男子申込書!Z22)</f>
        <v/>
      </c>
      <c r="R16" s="38" t="str">
        <f>IF(男子申込書!AA22="","",男子申込書!AA22)</f>
        <v/>
      </c>
      <c r="S16" s="41" t="str">
        <f>CONCATENATE(男子申込書!N22,男子申込書!AB22,男子申込書!R22)</f>
        <v xml:space="preserve"> </v>
      </c>
      <c r="U16" s="37">
        <v>2</v>
      </c>
      <c r="V16" s="37" t="str">
        <f>IF(女子申込書!B22="","",女子申込書!B22)</f>
        <v/>
      </c>
      <c r="W16" s="37" t="str">
        <f>CONCATENATE(女子申込書!F22,女子申込書!AB22,女子申込書!J22)</f>
        <v xml:space="preserve"> </v>
      </c>
      <c r="X16" s="37" t="str">
        <f t="shared" ref="X16:X79" si="1">ASC(AE16)</f>
        <v xml:space="preserve"> </v>
      </c>
      <c r="Y16" s="38" t="str">
        <f>IF(女子申込書!V22="","",女子申込書!V22)</f>
        <v/>
      </c>
      <c r="Z16" s="37" t="str">
        <f>IF(女子申込書!W22="","",2)</f>
        <v/>
      </c>
      <c r="AA16" s="37" t="str">
        <f>IF(女子申込書!X22="","",女子申込書!X22)</f>
        <v/>
      </c>
      <c r="AB16" s="37" t="str">
        <f>IF(女子申込書!Y22="","",女子申込書!Y22)</f>
        <v/>
      </c>
      <c r="AC16" s="37" t="str">
        <f>IF(女子申込書!Z22="","",女子申込書!Z22)</f>
        <v/>
      </c>
      <c r="AD16" s="38" t="str">
        <f>IF(女子申込書!AA22="","",女子申込書!AA22)</f>
        <v/>
      </c>
      <c r="AE16" s="41" t="str">
        <f>CONCATENATE(女子申込書!N22,女子申込書!AB22,女子申込書!R22)</f>
        <v xml:space="preserve"> </v>
      </c>
    </row>
    <row r="17" spans="9:31">
      <c r="I17" s="37">
        <v>3</v>
      </c>
      <c r="J17" s="37" t="str">
        <f>IF(男子申込書!B23="","",男子申込書!B23)</f>
        <v/>
      </c>
      <c r="K17" s="37" t="str">
        <f>CONCATENATE(男子申込書!F23,男子申込書!AB23,男子申込書!J23)</f>
        <v xml:space="preserve"> </v>
      </c>
      <c r="L17" s="37" t="str">
        <f t="shared" si="0"/>
        <v xml:space="preserve"> </v>
      </c>
      <c r="M17" s="38" t="str">
        <f>IF(男子申込書!V23="","",男子申込書!V23)</f>
        <v/>
      </c>
      <c r="N17" s="37" t="str">
        <f>IF(男子申込書!W23="","",1)</f>
        <v/>
      </c>
      <c r="O17" s="37" t="str">
        <f>IF(男子申込書!X23="","",男子申込書!X23)</f>
        <v/>
      </c>
      <c r="P17" s="37" t="str">
        <f>IF(男子申込書!Y23="","",男子申込書!Y23)</f>
        <v/>
      </c>
      <c r="Q17" s="37" t="str">
        <f>IF(男子申込書!Z23="","",男子申込書!Z23)</f>
        <v/>
      </c>
      <c r="R17" s="38" t="str">
        <f>IF(男子申込書!AA23="","",男子申込書!AA23)</f>
        <v/>
      </c>
      <c r="S17" s="41" t="str">
        <f>CONCATENATE(男子申込書!N23,男子申込書!AB23,男子申込書!R23)</f>
        <v xml:space="preserve"> </v>
      </c>
      <c r="U17" s="37">
        <v>3</v>
      </c>
      <c r="V17" s="37" t="str">
        <f>IF(女子申込書!B23="","",女子申込書!B23)</f>
        <v/>
      </c>
      <c r="W17" s="37" t="str">
        <f>CONCATENATE(女子申込書!F23,女子申込書!AB23,女子申込書!J23)</f>
        <v xml:space="preserve"> </v>
      </c>
      <c r="X17" s="37" t="str">
        <f t="shared" si="1"/>
        <v xml:space="preserve"> </v>
      </c>
      <c r="Y17" s="38" t="str">
        <f>IF(女子申込書!V23="","",女子申込書!V23)</f>
        <v/>
      </c>
      <c r="Z17" s="37" t="str">
        <f>IF(女子申込書!W23="","",2)</f>
        <v/>
      </c>
      <c r="AA17" s="37" t="str">
        <f>IF(女子申込書!X23="","",女子申込書!X23)</f>
        <v/>
      </c>
      <c r="AB17" s="37" t="str">
        <f>IF(女子申込書!Y23="","",女子申込書!Y23)</f>
        <v/>
      </c>
      <c r="AC17" s="37" t="str">
        <f>IF(女子申込書!Z23="","",女子申込書!Z23)</f>
        <v/>
      </c>
      <c r="AD17" s="38" t="str">
        <f>IF(女子申込書!AA23="","",女子申込書!AA23)</f>
        <v/>
      </c>
      <c r="AE17" s="41" t="str">
        <f>CONCATENATE(女子申込書!N23,女子申込書!AB23,女子申込書!R23)</f>
        <v xml:space="preserve"> </v>
      </c>
    </row>
    <row r="18" spans="9:31">
      <c r="I18" s="37">
        <v>4</v>
      </c>
      <c r="J18" s="37" t="str">
        <f>IF(男子申込書!B24="","",男子申込書!B24)</f>
        <v/>
      </c>
      <c r="K18" s="37" t="str">
        <f>CONCATENATE(男子申込書!F24,男子申込書!AB24,男子申込書!J24)</f>
        <v xml:space="preserve"> </v>
      </c>
      <c r="L18" s="37" t="str">
        <f t="shared" si="0"/>
        <v xml:space="preserve"> </v>
      </c>
      <c r="M18" s="38" t="str">
        <f>IF(男子申込書!V24="","",男子申込書!V24)</f>
        <v/>
      </c>
      <c r="N18" s="37" t="str">
        <f>IF(男子申込書!W24="","",1)</f>
        <v/>
      </c>
      <c r="O18" s="37" t="str">
        <f>IF(男子申込書!X24="","",男子申込書!X24)</f>
        <v/>
      </c>
      <c r="P18" s="37" t="str">
        <f>IF(男子申込書!Y24="","",男子申込書!Y24)</f>
        <v/>
      </c>
      <c r="Q18" s="37" t="str">
        <f>IF(男子申込書!Z24="","",男子申込書!Z24)</f>
        <v/>
      </c>
      <c r="R18" s="38" t="str">
        <f>IF(男子申込書!AA24="","",男子申込書!AA24)</f>
        <v/>
      </c>
      <c r="S18" s="41" t="str">
        <f>CONCATENATE(男子申込書!N24,男子申込書!AB24,男子申込書!R24)</f>
        <v xml:space="preserve"> </v>
      </c>
      <c r="U18" s="37">
        <v>4</v>
      </c>
      <c r="V18" s="37" t="str">
        <f>IF(女子申込書!B24="","",女子申込書!B24)</f>
        <v/>
      </c>
      <c r="W18" s="37" t="str">
        <f>CONCATENATE(女子申込書!F24,女子申込書!AB24,女子申込書!J24)</f>
        <v xml:space="preserve"> </v>
      </c>
      <c r="X18" s="37" t="str">
        <f t="shared" si="1"/>
        <v xml:space="preserve"> </v>
      </c>
      <c r="Y18" s="38" t="str">
        <f>IF(女子申込書!V24="","",女子申込書!V24)</f>
        <v/>
      </c>
      <c r="Z18" s="37" t="str">
        <f>IF(女子申込書!W24="","",2)</f>
        <v/>
      </c>
      <c r="AA18" s="37" t="str">
        <f>IF(女子申込書!X24="","",女子申込書!X24)</f>
        <v/>
      </c>
      <c r="AB18" s="37" t="str">
        <f>IF(女子申込書!Y24="","",女子申込書!Y24)</f>
        <v/>
      </c>
      <c r="AC18" s="37" t="str">
        <f>IF(女子申込書!Z24="","",女子申込書!Z24)</f>
        <v/>
      </c>
      <c r="AD18" s="38" t="str">
        <f>IF(女子申込書!AA24="","",女子申込書!AA24)</f>
        <v/>
      </c>
      <c r="AE18" s="41" t="str">
        <f>CONCATENATE(女子申込書!N24,女子申込書!AB24,女子申込書!R24)</f>
        <v xml:space="preserve"> </v>
      </c>
    </row>
    <row r="19" spans="9:31">
      <c r="I19" s="37">
        <v>5</v>
      </c>
      <c r="J19" s="37" t="str">
        <f>IF(男子申込書!B25="","",男子申込書!B25)</f>
        <v/>
      </c>
      <c r="K19" s="37" t="str">
        <f>CONCATENATE(男子申込書!F25,男子申込書!AB25,男子申込書!J25)</f>
        <v xml:space="preserve"> </v>
      </c>
      <c r="L19" s="37" t="str">
        <f t="shared" si="0"/>
        <v xml:space="preserve"> </v>
      </c>
      <c r="M19" s="38" t="str">
        <f>IF(男子申込書!V25="","",男子申込書!V25)</f>
        <v/>
      </c>
      <c r="N19" s="37" t="str">
        <f>IF(男子申込書!W25="","",1)</f>
        <v/>
      </c>
      <c r="O19" s="37" t="str">
        <f>IF(男子申込書!X25="","",男子申込書!X25)</f>
        <v/>
      </c>
      <c r="P19" s="37" t="str">
        <f>IF(男子申込書!Y25="","",男子申込書!Y25)</f>
        <v/>
      </c>
      <c r="Q19" s="37" t="str">
        <f>IF(男子申込書!Z25="","",男子申込書!Z25)</f>
        <v/>
      </c>
      <c r="R19" s="38" t="str">
        <f>IF(男子申込書!AA25="","",男子申込書!AA25)</f>
        <v/>
      </c>
      <c r="S19" s="41" t="str">
        <f>CONCATENATE(男子申込書!N25,男子申込書!AB25,男子申込書!R25)</f>
        <v xml:space="preserve"> </v>
      </c>
      <c r="U19" s="37">
        <v>5</v>
      </c>
      <c r="V19" s="37" t="str">
        <f>IF(女子申込書!B25="","",女子申込書!B25)</f>
        <v/>
      </c>
      <c r="W19" s="37" t="str">
        <f>CONCATENATE(女子申込書!F25,女子申込書!AB25,女子申込書!J25)</f>
        <v xml:space="preserve"> </v>
      </c>
      <c r="X19" s="37" t="str">
        <f t="shared" si="1"/>
        <v xml:space="preserve"> </v>
      </c>
      <c r="Y19" s="38" t="str">
        <f>IF(女子申込書!V25="","",女子申込書!V25)</f>
        <v/>
      </c>
      <c r="Z19" s="37" t="str">
        <f>IF(女子申込書!W25="","",2)</f>
        <v/>
      </c>
      <c r="AA19" s="37" t="str">
        <f>IF(女子申込書!X25="","",女子申込書!X25)</f>
        <v/>
      </c>
      <c r="AB19" s="37" t="str">
        <f>IF(女子申込書!Y25="","",女子申込書!Y25)</f>
        <v/>
      </c>
      <c r="AC19" s="37" t="str">
        <f>IF(女子申込書!Z25="","",女子申込書!Z25)</f>
        <v/>
      </c>
      <c r="AD19" s="38" t="str">
        <f>IF(女子申込書!AA25="","",女子申込書!AA25)</f>
        <v/>
      </c>
      <c r="AE19" s="41" t="str">
        <f>CONCATENATE(女子申込書!N25,女子申込書!AB25,女子申込書!R25)</f>
        <v xml:space="preserve"> </v>
      </c>
    </row>
    <row r="20" spans="9:31">
      <c r="I20" s="37">
        <v>6</v>
      </c>
      <c r="J20" s="37" t="str">
        <f>IF(男子申込書!B26="","",男子申込書!B26)</f>
        <v/>
      </c>
      <c r="K20" s="37" t="str">
        <f>CONCATENATE(男子申込書!F26,男子申込書!AB26,男子申込書!J26)</f>
        <v xml:space="preserve"> </v>
      </c>
      <c r="L20" s="37" t="str">
        <f t="shared" si="0"/>
        <v xml:space="preserve"> </v>
      </c>
      <c r="M20" s="38" t="str">
        <f>IF(男子申込書!V26="","",男子申込書!V26)</f>
        <v/>
      </c>
      <c r="N20" s="37" t="str">
        <f>IF(男子申込書!W26="","",1)</f>
        <v/>
      </c>
      <c r="O20" s="37" t="str">
        <f>IF(男子申込書!X26="","",男子申込書!X26)</f>
        <v/>
      </c>
      <c r="P20" s="37" t="str">
        <f>IF(男子申込書!Y26="","",男子申込書!Y26)</f>
        <v/>
      </c>
      <c r="Q20" s="37" t="str">
        <f>IF(男子申込書!Z26="","",男子申込書!Z26)</f>
        <v/>
      </c>
      <c r="R20" s="38" t="str">
        <f>IF(男子申込書!AA26="","",男子申込書!AA26)</f>
        <v/>
      </c>
      <c r="S20" s="41" t="str">
        <f>CONCATENATE(男子申込書!N26,男子申込書!AB26,男子申込書!R26)</f>
        <v xml:space="preserve"> </v>
      </c>
      <c r="U20" s="37">
        <v>6</v>
      </c>
      <c r="V20" s="37" t="str">
        <f>IF(女子申込書!B26="","",女子申込書!B26)</f>
        <v/>
      </c>
      <c r="W20" s="37" t="str">
        <f>CONCATENATE(女子申込書!F26,女子申込書!AB26,女子申込書!J26)</f>
        <v xml:space="preserve"> </v>
      </c>
      <c r="X20" s="37" t="str">
        <f t="shared" si="1"/>
        <v xml:space="preserve"> </v>
      </c>
      <c r="Y20" s="38" t="str">
        <f>IF(女子申込書!V26="","",女子申込書!V26)</f>
        <v/>
      </c>
      <c r="Z20" s="37" t="str">
        <f>IF(女子申込書!W26="","",2)</f>
        <v/>
      </c>
      <c r="AA20" s="37" t="str">
        <f>IF(女子申込書!X26="","",女子申込書!X26)</f>
        <v/>
      </c>
      <c r="AB20" s="37" t="str">
        <f>IF(女子申込書!Y26="","",女子申込書!Y26)</f>
        <v/>
      </c>
      <c r="AC20" s="37" t="str">
        <f>IF(女子申込書!Z26="","",女子申込書!Z26)</f>
        <v/>
      </c>
      <c r="AD20" s="38" t="str">
        <f>IF(女子申込書!AA26="","",女子申込書!AA26)</f>
        <v/>
      </c>
      <c r="AE20" s="41" t="str">
        <f>CONCATENATE(女子申込書!N26,女子申込書!AB26,女子申込書!R26)</f>
        <v xml:space="preserve"> </v>
      </c>
    </row>
    <row r="21" spans="9:31">
      <c r="I21" s="37">
        <v>7</v>
      </c>
      <c r="J21" s="37" t="str">
        <f>IF(男子申込書!B27="","",男子申込書!B27)</f>
        <v/>
      </c>
      <c r="K21" s="37" t="str">
        <f>CONCATENATE(男子申込書!F27,男子申込書!AB27,男子申込書!J27)</f>
        <v xml:space="preserve"> </v>
      </c>
      <c r="L21" s="37" t="str">
        <f t="shared" si="0"/>
        <v xml:space="preserve"> </v>
      </c>
      <c r="M21" s="38" t="str">
        <f>IF(男子申込書!V27="","",男子申込書!V27)</f>
        <v/>
      </c>
      <c r="N21" s="37" t="str">
        <f>IF(男子申込書!W27="","",1)</f>
        <v/>
      </c>
      <c r="O21" s="37" t="str">
        <f>IF(男子申込書!X27="","",男子申込書!X27)</f>
        <v/>
      </c>
      <c r="P21" s="37" t="str">
        <f>IF(男子申込書!Y27="","",男子申込書!Y27)</f>
        <v/>
      </c>
      <c r="Q21" s="37" t="str">
        <f>IF(男子申込書!Z27="","",男子申込書!Z27)</f>
        <v/>
      </c>
      <c r="R21" s="38" t="str">
        <f>IF(男子申込書!AA27="","",男子申込書!AA27)</f>
        <v/>
      </c>
      <c r="S21" s="41" t="str">
        <f>CONCATENATE(男子申込書!N27,男子申込書!AB27,男子申込書!R27)</f>
        <v xml:space="preserve"> </v>
      </c>
      <c r="U21" s="37">
        <v>7</v>
      </c>
      <c r="V21" s="37" t="str">
        <f>IF(女子申込書!B27="","",女子申込書!B27)</f>
        <v/>
      </c>
      <c r="W21" s="37" t="str">
        <f>CONCATENATE(女子申込書!F27,女子申込書!AB27,女子申込書!J27)</f>
        <v xml:space="preserve"> </v>
      </c>
      <c r="X21" s="37" t="str">
        <f t="shared" si="1"/>
        <v xml:space="preserve"> </v>
      </c>
      <c r="Y21" s="38" t="str">
        <f>IF(女子申込書!V27="","",女子申込書!V27)</f>
        <v/>
      </c>
      <c r="Z21" s="37" t="str">
        <f>IF(女子申込書!W27="","",2)</f>
        <v/>
      </c>
      <c r="AA21" s="37" t="str">
        <f>IF(女子申込書!X27="","",女子申込書!X27)</f>
        <v/>
      </c>
      <c r="AB21" s="37" t="str">
        <f>IF(女子申込書!Y27="","",女子申込書!Y27)</f>
        <v/>
      </c>
      <c r="AC21" s="37" t="str">
        <f>IF(女子申込書!Z27="","",女子申込書!Z27)</f>
        <v/>
      </c>
      <c r="AD21" s="38" t="str">
        <f>IF(女子申込書!AA27="","",女子申込書!AA27)</f>
        <v/>
      </c>
      <c r="AE21" s="41" t="str">
        <f>CONCATENATE(女子申込書!N27,女子申込書!AB27,女子申込書!R27)</f>
        <v xml:space="preserve"> </v>
      </c>
    </row>
    <row r="22" spans="9:31">
      <c r="I22" s="37">
        <v>8</v>
      </c>
      <c r="J22" s="37" t="str">
        <f>IF(男子申込書!B28="","",男子申込書!B28)</f>
        <v/>
      </c>
      <c r="K22" s="37" t="str">
        <f>CONCATENATE(男子申込書!F28,男子申込書!AB28,男子申込書!J28)</f>
        <v xml:space="preserve"> </v>
      </c>
      <c r="L22" s="37" t="str">
        <f t="shared" si="0"/>
        <v xml:space="preserve"> </v>
      </c>
      <c r="M22" s="38" t="str">
        <f>IF(男子申込書!V28="","",男子申込書!V28)</f>
        <v/>
      </c>
      <c r="N22" s="37" t="str">
        <f>IF(男子申込書!W28="","",1)</f>
        <v/>
      </c>
      <c r="O22" s="37" t="str">
        <f>IF(男子申込書!X28="","",男子申込書!X28)</f>
        <v/>
      </c>
      <c r="P22" s="37" t="str">
        <f>IF(男子申込書!Y28="","",男子申込書!Y28)</f>
        <v/>
      </c>
      <c r="Q22" s="37" t="str">
        <f>IF(男子申込書!Z28="","",男子申込書!Z28)</f>
        <v/>
      </c>
      <c r="R22" s="38" t="str">
        <f>IF(男子申込書!AA28="","",男子申込書!AA28)</f>
        <v/>
      </c>
      <c r="S22" s="41" t="str">
        <f>CONCATENATE(男子申込書!N28,男子申込書!AB28,男子申込書!R28)</f>
        <v xml:space="preserve"> </v>
      </c>
      <c r="U22" s="37">
        <v>8</v>
      </c>
      <c r="V22" s="37" t="str">
        <f>IF(女子申込書!B28="","",女子申込書!B28)</f>
        <v/>
      </c>
      <c r="W22" s="37" t="str">
        <f>CONCATENATE(女子申込書!F28,女子申込書!AB28,女子申込書!J28)</f>
        <v xml:space="preserve"> </v>
      </c>
      <c r="X22" s="37" t="str">
        <f t="shared" si="1"/>
        <v xml:space="preserve"> </v>
      </c>
      <c r="Y22" s="38" t="str">
        <f>IF(女子申込書!V28="","",女子申込書!V28)</f>
        <v/>
      </c>
      <c r="Z22" s="37" t="str">
        <f>IF(女子申込書!W28="","",2)</f>
        <v/>
      </c>
      <c r="AA22" s="37" t="str">
        <f>IF(女子申込書!X28="","",女子申込書!X28)</f>
        <v/>
      </c>
      <c r="AB22" s="37" t="str">
        <f>IF(女子申込書!Y28="","",女子申込書!Y28)</f>
        <v/>
      </c>
      <c r="AC22" s="37" t="str">
        <f>IF(女子申込書!Z28="","",女子申込書!Z28)</f>
        <v/>
      </c>
      <c r="AD22" s="38" t="str">
        <f>IF(女子申込書!AA28="","",女子申込書!AA28)</f>
        <v/>
      </c>
      <c r="AE22" s="41" t="str">
        <f>CONCATENATE(女子申込書!N28,女子申込書!AB28,女子申込書!R28)</f>
        <v xml:space="preserve"> </v>
      </c>
    </row>
    <row r="23" spans="9:31">
      <c r="I23" s="37">
        <v>9</v>
      </c>
      <c r="J23" s="37" t="str">
        <f>IF(男子申込書!B29="","",男子申込書!B29)</f>
        <v/>
      </c>
      <c r="K23" s="37" t="str">
        <f>CONCATENATE(男子申込書!F29,男子申込書!AB29,男子申込書!J29)</f>
        <v xml:space="preserve"> </v>
      </c>
      <c r="L23" s="37" t="str">
        <f t="shared" si="0"/>
        <v xml:space="preserve"> </v>
      </c>
      <c r="M23" s="38" t="str">
        <f>IF(男子申込書!V29="","",男子申込書!V29)</f>
        <v/>
      </c>
      <c r="N23" s="37" t="str">
        <f>IF(男子申込書!W29="","",1)</f>
        <v/>
      </c>
      <c r="O23" s="37" t="str">
        <f>IF(男子申込書!X29="","",男子申込書!X29)</f>
        <v/>
      </c>
      <c r="P23" s="37" t="str">
        <f>IF(男子申込書!Y29="","",男子申込書!Y29)</f>
        <v/>
      </c>
      <c r="Q23" s="37" t="str">
        <f>IF(男子申込書!Z29="","",男子申込書!Z29)</f>
        <v/>
      </c>
      <c r="R23" s="38" t="str">
        <f>IF(男子申込書!AA29="","",男子申込書!AA29)</f>
        <v/>
      </c>
      <c r="S23" s="41" t="str">
        <f>CONCATENATE(男子申込書!N29,男子申込書!AB29,男子申込書!R29)</f>
        <v xml:space="preserve"> </v>
      </c>
      <c r="U23" s="37">
        <v>9</v>
      </c>
      <c r="V23" s="37" t="str">
        <f>IF(女子申込書!B29="","",女子申込書!B29)</f>
        <v/>
      </c>
      <c r="W23" s="37" t="str">
        <f>CONCATENATE(女子申込書!F29,女子申込書!AB29,女子申込書!J29)</f>
        <v xml:space="preserve"> </v>
      </c>
      <c r="X23" s="37" t="str">
        <f t="shared" si="1"/>
        <v xml:space="preserve"> </v>
      </c>
      <c r="Y23" s="38" t="str">
        <f>IF(女子申込書!V29="","",女子申込書!V29)</f>
        <v/>
      </c>
      <c r="Z23" s="37" t="str">
        <f>IF(女子申込書!W29="","",2)</f>
        <v/>
      </c>
      <c r="AA23" s="37" t="str">
        <f>IF(女子申込書!X29="","",女子申込書!X29)</f>
        <v/>
      </c>
      <c r="AB23" s="37" t="str">
        <f>IF(女子申込書!Y29="","",女子申込書!Y29)</f>
        <v/>
      </c>
      <c r="AC23" s="37" t="str">
        <f>IF(女子申込書!Z29="","",女子申込書!Z29)</f>
        <v/>
      </c>
      <c r="AD23" s="38" t="str">
        <f>IF(女子申込書!AA29="","",女子申込書!AA29)</f>
        <v/>
      </c>
      <c r="AE23" s="41" t="str">
        <f>CONCATENATE(女子申込書!N29,女子申込書!AB29,女子申込書!R29)</f>
        <v xml:space="preserve"> </v>
      </c>
    </row>
    <row r="24" spans="9:31">
      <c r="I24" s="37">
        <v>10</v>
      </c>
      <c r="J24" s="37" t="str">
        <f>IF(男子申込書!B30="","",男子申込書!B30)</f>
        <v/>
      </c>
      <c r="K24" s="37" t="str">
        <f>CONCATENATE(男子申込書!F30,男子申込書!AB30,男子申込書!J30)</f>
        <v xml:space="preserve"> </v>
      </c>
      <c r="L24" s="37" t="str">
        <f t="shared" si="0"/>
        <v xml:space="preserve"> </v>
      </c>
      <c r="M24" s="38" t="str">
        <f>IF(男子申込書!V30="","",男子申込書!V30)</f>
        <v/>
      </c>
      <c r="N24" s="37" t="str">
        <f>IF(男子申込書!W30="","",1)</f>
        <v/>
      </c>
      <c r="O24" s="37" t="str">
        <f>IF(男子申込書!X30="","",男子申込書!X30)</f>
        <v/>
      </c>
      <c r="P24" s="37" t="str">
        <f>IF(男子申込書!Y30="","",男子申込書!Y30)</f>
        <v/>
      </c>
      <c r="Q24" s="37" t="str">
        <f>IF(男子申込書!Z30="","",男子申込書!Z30)</f>
        <v/>
      </c>
      <c r="R24" s="38" t="str">
        <f>IF(男子申込書!AA30="","",男子申込書!AA30)</f>
        <v/>
      </c>
      <c r="S24" s="41" t="str">
        <f>CONCATENATE(男子申込書!N30,男子申込書!AB30,男子申込書!R30)</f>
        <v xml:space="preserve"> </v>
      </c>
      <c r="U24" s="37">
        <v>10</v>
      </c>
      <c r="V24" s="37" t="str">
        <f>IF(女子申込書!B30="","",女子申込書!B30)</f>
        <v/>
      </c>
      <c r="W24" s="37" t="str">
        <f>CONCATENATE(女子申込書!F30,女子申込書!AB30,女子申込書!J30)</f>
        <v xml:space="preserve"> </v>
      </c>
      <c r="X24" s="37" t="str">
        <f t="shared" si="1"/>
        <v xml:space="preserve"> </v>
      </c>
      <c r="Y24" s="38" t="str">
        <f>IF(女子申込書!V30="","",女子申込書!V30)</f>
        <v/>
      </c>
      <c r="Z24" s="37" t="str">
        <f>IF(女子申込書!W30="","",2)</f>
        <v/>
      </c>
      <c r="AA24" s="37" t="str">
        <f>IF(女子申込書!X30="","",女子申込書!X30)</f>
        <v/>
      </c>
      <c r="AB24" s="37" t="str">
        <f>IF(女子申込書!Y30="","",女子申込書!Y30)</f>
        <v/>
      </c>
      <c r="AC24" s="37" t="str">
        <f>IF(女子申込書!Z30="","",女子申込書!Z30)</f>
        <v/>
      </c>
      <c r="AD24" s="38" t="str">
        <f>IF(女子申込書!AA30="","",女子申込書!AA30)</f>
        <v/>
      </c>
      <c r="AE24" s="41" t="str">
        <f>CONCATENATE(女子申込書!N30,女子申込書!AB30,女子申込書!R30)</f>
        <v xml:space="preserve"> </v>
      </c>
    </row>
    <row r="25" spans="9:31">
      <c r="I25" s="37">
        <v>11</v>
      </c>
      <c r="J25" s="37" t="str">
        <f>IF(男子申込書!B31="","",男子申込書!B31)</f>
        <v/>
      </c>
      <c r="K25" s="37" t="str">
        <f>CONCATENATE(男子申込書!F31,男子申込書!AB31,男子申込書!J31)</f>
        <v xml:space="preserve"> </v>
      </c>
      <c r="L25" s="37" t="str">
        <f t="shared" si="0"/>
        <v xml:space="preserve"> </v>
      </c>
      <c r="M25" s="38" t="str">
        <f>IF(男子申込書!V31="","",男子申込書!V31)</f>
        <v/>
      </c>
      <c r="N25" s="37" t="str">
        <f>IF(男子申込書!W31="","",1)</f>
        <v/>
      </c>
      <c r="O25" s="37" t="str">
        <f>IF(男子申込書!X31="","",男子申込書!X31)</f>
        <v/>
      </c>
      <c r="P25" s="37" t="str">
        <f>IF(男子申込書!Y31="","",男子申込書!Y31)</f>
        <v/>
      </c>
      <c r="Q25" s="37" t="str">
        <f>IF(男子申込書!Z31="","",男子申込書!Z31)</f>
        <v/>
      </c>
      <c r="R25" s="38" t="str">
        <f>IF(男子申込書!AA31="","",男子申込書!AA31)</f>
        <v/>
      </c>
      <c r="S25" s="41" t="str">
        <f>CONCATENATE(男子申込書!N31,男子申込書!AB31,男子申込書!R31)</f>
        <v xml:space="preserve"> </v>
      </c>
      <c r="U25" s="37">
        <v>11</v>
      </c>
      <c r="V25" s="37" t="str">
        <f>IF(女子申込書!B31="","",女子申込書!B31)</f>
        <v/>
      </c>
      <c r="W25" s="37" t="str">
        <f>CONCATENATE(女子申込書!F31,女子申込書!AB31,女子申込書!J31)</f>
        <v xml:space="preserve"> </v>
      </c>
      <c r="X25" s="37" t="str">
        <f t="shared" si="1"/>
        <v xml:space="preserve"> </v>
      </c>
      <c r="Y25" s="38" t="str">
        <f>IF(女子申込書!V31="","",女子申込書!V31)</f>
        <v/>
      </c>
      <c r="Z25" s="37" t="str">
        <f>IF(女子申込書!W31="","",2)</f>
        <v/>
      </c>
      <c r="AA25" s="37" t="str">
        <f>IF(女子申込書!X31="","",女子申込書!X31)</f>
        <v/>
      </c>
      <c r="AB25" s="37" t="str">
        <f>IF(女子申込書!Y31="","",女子申込書!Y31)</f>
        <v/>
      </c>
      <c r="AC25" s="37" t="str">
        <f>IF(女子申込書!Z31="","",女子申込書!Z31)</f>
        <v/>
      </c>
      <c r="AD25" s="38" t="str">
        <f>IF(女子申込書!AA31="","",女子申込書!AA31)</f>
        <v/>
      </c>
      <c r="AE25" s="41" t="str">
        <f>CONCATENATE(女子申込書!N31,女子申込書!AB31,女子申込書!R31)</f>
        <v xml:space="preserve"> </v>
      </c>
    </row>
    <row r="26" spans="9:31">
      <c r="I26" s="37">
        <v>12</v>
      </c>
      <c r="J26" s="37" t="str">
        <f>IF(男子申込書!B32="","",男子申込書!B32)</f>
        <v/>
      </c>
      <c r="K26" s="37" t="str">
        <f>CONCATENATE(男子申込書!F32,男子申込書!AB32,男子申込書!J32)</f>
        <v xml:space="preserve"> </v>
      </c>
      <c r="L26" s="37" t="str">
        <f t="shared" si="0"/>
        <v xml:space="preserve"> </v>
      </c>
      <c r="M26" s="38" t="str">
        <f>IF(男子申込書!V32="","",男子申込書!V32)</f>
        <v/>
      </c>
      <c r="N26" s="37" t="str">
        <f>IF(男子申込書!W32="","",1)</f>
        <v/>
      </c>
      <c r="O26" s="37" t="str">
        <f>IF(男子申込書!X32="","",男子申込書!X32)</f>
        <v/>
      </c>
      <c r="P26" s="37" t="str">
        <f>IF(男子申込書!Y32="","",男子申込書!Y32)</f>
        <v/>
      </c>
      <c r="Q26" s="37" t="str">
        <f>IF(男子申込書!Z32="","",男子申込書!Z32)</f>
        <v/>
      </c>
      <c r="R26" s="38" t="str">
        <f>IF(男子申込書!AA32="","",男子申込書!AA32)</f>
        <v/>
      </c>
      <c r="S26" s="41" t="str">
        <f>CONCATENATE(男子申込書!N32,男子申込書!AB32,男子申込書!R32)</f>
        <v xml:space="preserve"> </v>
      </c>
      <c r="U26" s="37">
        <v>12</v>
      </c>
      <c r="V26" s="37" t="str">
        <f>IF(女子申込書!B32="","",女子申込書!B32)</f>
        <v/>
      </c>
      <c r="W26" s="37" t="str">
        <f>CONCATENATE(女子申込書!F32,女子申込書!AB32,女子申込書!J32)</f>
        <v xml:space="preserve"> </v>
      </c>
      <c r="X26" s="37" t="str">
        <f t="shared" si="1"/>
        <v xml:space="preserve"> </v>
      </c>
      <c r="Y26" s="38" t="str">
        <f>IF(女子申込書!V32="","",女子申込書!V32)</f>
        <v/>
      </c>
      <c r="Z26" s="37" t="str">
        <f>IF(女子申込書!W32="","",2)</f>
        <v/>
      </c>
      <c r="AA26" s="37" t="str">
        <f>IF(女子申込書!X32="","",女子申込書!X32)</f>
        <v/>
      </c>
      <c r="AB26" s="37" t="str">
        <f>IF(女子申込書!Y32="","",女子申込書!Y32)</f>
        <v/>
      </c>
      <c r="AC26" s="37" t="str">
        <f>IF(女子申込書!Z32="","",女子申込書!Z32)</f>
        <v/>
      </c>
      <c r="AD26" s="38" t="str">
        <f>IF(女子申込書!AA32="","",女子申込書!AA32)</f>
        <v/>
      </c>
      <c r="AE26" s="41" t="str">
        <f>CONCATENATE(女子申込書!N32,女子申込書!AB32,女子申込書!R32)</f>
        <v xml:space="preserve"> </v>
      </c>
    </row>
    <row r="27" spans="9:31">
      <c r="I27" s="37">
        <v>13</v>
      </c>
      <c r="J27" s="37" t="str">
        <f>IF(男子申込書!B33="","",男子申込書!B33)</f>
        <v/>
      </c>
      <c r="K27" s="37" t="str">
        <f>CONCATENATE(男子申込書!F33,男子申込書!AB33,男子申込書!J33)</f>
        <v xml:space="preserve"> </v>
      </c>
      <c r="L27" s="37" t="str">
        <f t="shared" si="0"/>
        <v xml:space="preserve"> </v>
      </c>
      <c r="M27" s="38" t="str">
        <f>IF(男子申込書!V33="","",男子申込書!V33)</f>
        <v/>
      </c>
      <c r="N27" s="37" t="str">
        <f>IF(男子申込書!W33="","",1)</f>
        <v/>
      </c>
      <c r="O27" s="37" t="str">
        <f>IF(男子申込書!X33="","",男子申込書!X33)</f>
        <v/>
      </c>
      <c r="P27" s="37" t="str">
        <f>IF(男子申込書!Y33="","",男子申込書!Y33)</f>
        <v/>
      </c>
      <c r="Q27" s="37" t="str">
        <f>IF(男子申込書!Z33="","",男子申込書!Z33)</f>
        <v/>
      </c>
      <c r="R27" s="38" t="str">
        <f>IF(男子申込書!AA33="","",男子申込書!AA33)</f>
        <v/>
      </c>
      <c r="S27" s="41" t="str">
        <f>CONCATENATE(男子申込書!N33,男子申込書!AB33,男子申込書!R33)</f>
        <v xml:space="preserve"> </v>
      </c>
      <c r="U27" s="37">
        <v>13</v>
      </c>
      <c r="V27" s="37" t="str">
        <f>IF(女子申込書!B33="","",女子申込書!B33)</f>
        <v/>
      </c>
      <c r="W27" s="37" t="str">
        <f>CONCATENATE(女子申込書!F33,女子申込書!AB33,女子申込書!J33)</f>
        <v xml:space="preserve"> </v>
      </c>
      <c r="X27" s="37" t="str">
        <f t="shared" si="1"/>
        <v xml:space="preserve"> </v>
      </c>
      <c r="Y27" s="38" t="str">
        <f>IF(女子申込書!V33="","",女子申込書!V33)</f>
        <v/>
      </c>
      <c r="Z27" s="37" t="str">
        <f>IF(女子申込書!W33="","",2)</f>
        <v/>
      </c>
      <c r="AA27" s="37" t="str">
        <f>IF(女子申込書!X33="","",女子申込書!X33)</f>
        <v/>
      </c>
      <c r="AB27" s="37" t="str">
        <f>IF(女子申込書!Y33="","",女子申込書!Y33)</f>
        <v/>
      </c>
      <c r="AC27" s="37" t="str">
        <f>IF(女子申込書!Z33="","",女子申込書!Z33)</f>
        <v/>
      </c>
      <c r="AD27" s="38" t="str">
        <f>IF(女子申込書!AA33="","",女子申込書!AA33)</f>
        <v/>
      </c>
      <c r="AE27" s="41" t="str">
        <f>CONCATENATE(女子申込書!N33,女子申込書!AB33,女子申込書!R33)</f>
        <v xml:space="preserve"> </v>
      </c>
    </row>
    <row r="28" spans="9:31">
      <c r="I28" s="37">
        <v>14</v>
      </c>
      <c r="J28" s="37" t="str">
        <f>IF(男子申込書!B34="","",男子申込書!B34)</f>
        <v/>
      </c>
      <c r="K28" s="37" t="str">
        <f>CONCATENATE(男子申込書!F34,男子申込書!AB34,男子申込書!J34)</f>
        <v xml:space="preserve"> </v>
      </c>
      <c r="L28" s="37" t="str">
        <f t="shared" si="0"/>
        <v xml:space="preserve"> </v>
      </c>
      <c r="M28" s="38" t="str">
        <f>IF(男子申込書!V34="","",男子申込書!V34)</f>
        <v/>
      </c>
      <c r="N28" s="37" t="str">
        <f>IF(男子申込書!W34="","",1)</f>
        <v/>
      </c>
      <c r="O28" s="37" t="str">
        <f>IF(男子申込書!X34="","",男子申込書!X34)</f>
        <v/>
      </c>
      <c r="P28" s="37" t="str">
        <f>IF(男子申込書!Y34="","",男子申込書!Y34)</f>
        <v/>
      </c>
      <c r="Q28" s="37" t="str">
        <f>IF(男子申込書!Z34="","",男子申込書!Z34)</f>
        <v/>
      </c>
      <c r="R28" s="38" t="str">
        <f>IF(男子申込書!AA34="","",男子申込書!AA34)</f>
        <v/>
      </c>
      <c r="S28" s="41" t="str">
        <f>CONCATENATE(男子申込書!N34,男子申込書!AB34,男子申込書!R34)</f>
        <v xml:space="preserve"> </v>
      </c>
      <c r="U28" s="37">
        <v>14</v>
      </c>
      <c r="V28" s="37" t="str">
        <f>IF(女子申込書!B34="","",女子申込書!B34)</f>
        <v/>
      </c>
      <c r="W28" s="37" t="str">
        <f>CONCATENATE(女子申込書!F34,女子申込書!AB34,女子申込書!J34)</f>
        <v xml:space="preserve"> </v>
      </c>
      <c r="X28" s="37" t="str">
        <f t="shared" si="1"/>
        <v xml:space="preserve"> </v>
      </c>
      <c r="Y28" s="38" t="str">
        <f>IF(女子申込書!V34="","",女子申込書!V34)</f>
        <v/>
      </c>
      <c r="Z28" s="37" t="str">
        <f>IF(女子申込書!W34="","",2)</f>
        <v/>
      </c>
      <c r="AA28" s="37" t="str">
        <f>IF(女子申込書!X34="","",女子申込書!X34)</f>
        <v/>
      </c>
      <c r="AB28" s="37" t="str">
        <f>IF(女子申込書!Y34="","",女子申込書!Y34)</f>
        <v/>
      </c>
      <c r="AC28" s="37" t="str">
        <f>IF(女子申込書!Z34="","",女子申込書!Z34)</f>
        <v/>
      </c>
      <c r="AD28" s="38" t="str">
        <f>IF(女子申込書!AA34="","",女子申込書!AA34)</f>
        <v/>
      </c>
      <c r="AE28" s="41" t="str">
        <f>CONCATENATE(女子申込書!N34,女子申込書!AB34,女子申込書!R34)</f>
        <v xml:space="preserve"> </v>
      </c>
    </row>
    <row r="29" spans="9:31">
      <c r="I29" s="37">
        <v>15</v>
      </c>
      <c r="J29" s="37" t="str">
        <f>IF(男子申込書!B35="","",男子申込書!B35)</f>
        <v/>
      </c>
      <c r="K29" s="37" t="str">
        <f>CONCATENATE(男子申込書!F35,男子申込書!AB35,男子申込書!J35)</f>
        <v xml:space="preserve"> </v>
      </c>
      <c r="L29" s="37" t="str">
        <f t="shared" si="0"/>
        <v xml:space="preserve"> </v>
      </c>
      <c r="M29" s="38" t="str">
        <f>IF(男子申込書!V35="","",男子申込書!V35)</f>
        <v/>
      </c>
      <c r="N29" s="37" t="str">
        <f>IF(男子申込書!W35="","",1)</f>
        <v/>
      </c>
      <c r="O29" s="37" t="str">
        <f>IF(男子申込書!X35="","",男子申込書!X35)</f>
        <v/>
      </c>
      <c r="P29" s="37" t="str">
        <f>IF(男子申込書!Y35="","",男子申込書!Y35)</f>
        <v/>
      </c>
      <c r="Q29" s="37" t="str">
        <f>IF(男子申込書!Z35="","",男子申込書!Z35)</f>
        <v/>
      </c>
      <c r="R29" s="38" t="str">
        <f>IF(男子申込書!AA35="","",男子申込書!AA35)</f>
        <v/>
      </c>
      <c r="S29" s="41" t="str">
        <f>CONCATENATE(男子申込書!N35,男子申込書!AB35,男子申込書!R35)</f>
        <v xml:space="preserve"> </v>
      </c>
      <c r="U29" s="37">
        <v>15</v>
      </c>
      <c r="V29" s="37" t="str">
        <f>IF(女子申込書!B35="","",女子申込書!B35)</f>
        <v/>
      </c>
      <c r="W29" s="37" t="str">
        <f>CONCATENATE(女子申込書!F35,女子申込書!AB35,女子申込書!J35)</f>
        <v xml:space="preserve"> </v>
      </c>
      <c r="X29" s="37" t="str">
        <f t="shared" si="1"/>
        <v xml:space="preserve"> </v>
      </c>
      <c r="Y29" s="38" t="str">
        <f>IF(女子申込書!V35="","",女子申込書!V35)</f>
        <v/>
      </c>
      <c r="Z29" s="37" t="str">
        <f>IF(女子申込書!W35="","",2)</f>
        <v/>
      </c>
      <c r="AA29" s="37" t="str">
        <f>IF(女子申込書!X35="","",女子申込書!X35)</f>
        <v/>
      </c>
      <c r="AB29" s="37" t="str">
        <f>IF(女子申込書!Y35="","",女子申込書!Y35)</f>
        <v/>
      </c>
      <c r="AC29" s="37" t="str">
        <f>IF(女子申込書!Z35="","",女子申込書!Z35)</f>
        <v/>
      </c>
      <c r="AD29" s="38" t="str">
        <f>IF(女子申込書!AA35="","",女子申込書!AA35)</f>
        <v/>
      </c>
      <c r="AE29" s="41" t="str">
        <f>CONCATENATE(女子申込書!N35,女子申込書!AB35,女子申込書!R35)</f>
        <v xml:space="preserve"> </v>
      </c>
    </row>
    <row r="30" spans="9:31">
      <c r="I30" s="37">
        <v>16</v>
      </c>
      <c r="J30" s="37" t="str">
        <f>IF(男子申込書!B36="","",男子申込書!B36)</f>
        <v/>
      </c>
      <c r="K30" s="37" t="str">
        <f>CONCATENATE(男子申込書!F36,男子申込書!AB36,男子申込書!J36)</f>
        <v xml:space="preserve"> </v>
      </c>
      <c r="L30" s="37" t="str">
        <f t="shared" si="0"/>
        <v xml:space="preserve"> </v>
      </c>
      <c r="M30" s="38" t="str">
        <f>IF(男子申込書!V36="","",男子申込書!V36)</f>
        <v/>
      </c>
      <c r="N30" s="37" t="str">
        <f>IF(男子申込書!W36="","",1)</f>
        <v/>
      </c>
      <c r="O30" s="37" t="str">
        <f>IF(男子申込書!X36="","",男子申込書!X36)</f>
        <v/>
      </c>
      <c r="P30" s="37" t="str">
        <f>IF(男子申込書!Y36="","",男子申込書!Y36)</f>
        <v/>
      </c>
      <c r="Q30" s="37" t="str">
        <f>IF(男子申込書!Z36="","",男子申込書!Z36)</f>
        <v/>
      </c>
      <c r="R30" s="38" t="str">
        <f>IF(男子申込書!AA36="","",男子申込書!AA36)</f>
        <v/>
      </c>
      <c r="S30" s="41" t="str">
        <f>CONCATENATE(男子申込書!N36,男子申込書!AB36,男子申込書!R36)</f>
        <v xml:space="preserve"> </v>
      </c>
      <c r="U30" s="37">
        <v>16</v>
      </c>
      <c r="V30" s="37" t="str">
        <f>IF(女子申込書!B36="","",女子申込書!B36)</f>
        <v/>
      </c>
      <c r="W30" s="37" t="str">
        <f>CONCATENATE(女子申込書!F36,女子申込書!AB36,女子申込書!J36)</f>
        <v xml:space="preserve"> </v>
      </c>
      <c r="X30" s="37" t="str">
        <f t="shared" si="1"/>
        <v xml:space="preserve"> </v>
      </c>
      <c r="Y30" s="38" t="str">
        <f>IF(女子申込書!V36="","",女子申込書!V36)</f>
        <v/>
      </c>
      <c r="Z30" s="37" t="str">
        <f>IF(女子申込書!W36="","",2)</f>
        <v/>
      </c>
      <c r="AA30" s="37" t="str">
        <f>IF(女子申込書!X36="","",女子申込書!X36)</f>
        <v/>
      </c>
      <c r="AB30" s="37" t="str">
        <f>IF(女子申込書!Y36="","",女子申込書!Y36)</f>
        <v/>
      </c>
      <c r="AC30" s="37" t="str">
        <f>IF(女子申込書!Z36="","",女子申込書!Z36)</f>
        <v/>
      </c>
      <c r="AD30" s="38" t="str">
        <f>IF(女子申込書!AA36="","",女子申込書!AA36)</f>
        <v/>
      </c>
      <c r="AE30" s="41" t="str">
        <f>CONCATENATE(女子申込書!N36,女子申込書!AB36,女子申込書!R36)</f>
        <v xml:space="preserve"> </v>
      </c>
    </row>
    <row r="31" spans="9:31">
      <c r="I31" s="37">
        <v>17</v>
      </c>
      <c r="J31" s="37" t="str">
        <f>IF(男子申込書!B37="","",男子申込書!B37)</f>
        <v/>
      </c>
      <c r="K31" s="37" t="str">
        <f>CONCATENATE(男子申込書!F37,男子申込書!AB37,男子申込書!J37)</f>
        <v xml:space="preserve"> </v>
      </c>
      <c r="L31" s="37" t="str">
        <f t="shared" si="0"/>
        <v xml:space="preserve"> </v>
      </c>
      <c r="M31" s="38" t="str">
        <f>IF(男子申込書!V37="","",男子申込書!V37)</f>
        <v/>
      </c>
      <c r="N31" s="37" t="str">
        <f>IF(男子申込書!W37="","",1)</f>
        <v/>
      </c>
      <c r="O31" s="37" t="str">
        <f>IF(男子申込書!X37="","",男子申込書!X37)</f>
        <v/>
      </c>
      <c r="P31" s="37" t="str">
        <f>IF(男子申込書!Y37="","",男子申込書!Y37)</f>
        <v/>
      </c>
      <c r="Q31" s="37" t="str">
        <f>IF(男子申込書!Z37="","",男子申込書!Z37)</f>
        <v/>
      </c>
      <c r="R31" s="38" t="str">
        <f>IF(男子申込書!AA37="","",男子申込書!AA37)</f>
        <v/>
      </c>
      <c r="S31" s="41" t="str">
        <f>CONCATENATE(男子申込書!N37,男子申込書!AB37,男子申込書!R37)</f>
        <v xml:space="preserve"> </v>
      </c>
      <c r="U31" s="37">
        <v>17</v>
      </c>
      <c r="V31" s="37" t="str">
        <f>IF(女子申込書!B37="","",女子申込書!B37)</f>
        <v/>
      </c>
      <c r="W31" s="37" t="str">
        <f>CONCATENATE(女子申込書!F37,女子申込書!AB37,女子申込書!J37)</f>
        <v xml:space="preserve"> </v>
      </c>
      <c r="X31" s="37" t="str">
        <f t="shared" si="1"/>
        <v xml:space="preserve"> </v>
      </c>
      <c r="Y31" s="38" t="str">
        <f>IF(女子申込書!V37="","",女子申込書!V37)</f>
        <v/>
      </c>
      <c r="Z31" s="37" t="str">
        <f>IF(女子申込書!W37="","",2)</f>
        <v/>
      </c>
      <c r="AA31" s="37" t="str">
        <f>IF(女子申込書!X37="","",女子申込書!X37)</f>
        <v/>
      </c>
      <c r="AB31" s="37" t="str">
        <f>IF(女子申込書!Y37="","",女子申込書!Y37)</f>
        <v/>
      </c>
      <c r="AC31" s="37" t="str">
        <f>IF(女子申込書!Z37="","",女子申込書!Z37)</f>
        <v/>
      </c>
      <c r="AD31" s="38" t="str">
        <f>IF(女子申込書!AA37="","",女子申込書!AA37)</f>
        <v/>
      </c>
      <c r="AE31" s="41" t="str">
        <f>CONCATENATE(女子申込書!N37,女子申込書!AB37,女子申込書!R37)</f>
        <v xml:space="preserve"> </v>
      </c>
    </row>
    <row r="32" spans="9:31">
      <c r="I32" s="37">
        <v>18</v>
      </c>
      <c r="J32" s="37" t="str">
        <f>IF(男子申込書!B38="","",男子申込書!B38)</f>
        <v/>
      </c>
      <c r="K32" s="37" t="str">
        <f>CONCATENATE(男子申込書!F38,男子申込書!AB38,男子申込書!J38)</f>
        <v xml:space="preserve"> </v>
      </c>
      <c r="L32" s="37" t="str">
        <f t="shared" si="0"/>
        <v xml:space="preserve"> </v>
      </c>
      <c r="M32" s="38" t="str">
        <f>IF(男子申込書!V38="","",男子申込書!V38)</f>
        <v/>
      </c>
      <c r="N32" s="37" t="str">
        <f>IF(男子申込書!W38="","",1)</f>
        <v/>
      </c>
      <c r="O32" s="37" t="str">
        <f>IF(男子申込書!X38="","",男子申込書!X38)</f>
        <v/>
      </c>
      <c r="P32" s="37" t="str">
        <f>IF(男子申込書!Y38="","",男子申込書!Y38)</f>
        <v/>
      </c>
      <c r="Q32" s="37" t="str">
        <f>IF(男子申込書!Z38="","",男子申込書!Z38)</f>
        <v/>
      </c>
      <c r="R32" s="38" t="str">
        <f>IF(男子申込書!AA38="","",男子申込書!AA38)</f>
        <v/>
      </c>
      <c r="S32" s="41" t="str">
        <f>CONCATENATE(男子申込書!N38,男子申込書!AB38,男子申込書!R38)</f>
        <v xml:space="preserve"> </v>
      </c>
      <c r="U32" s="37">
        <v>18</v>
      </c>
      <c r="V32" s="37" t="str">
        <f>IF(女子申込書!B38="","",女子申込書!B38)</f>
        <v/>
      </c>
      <c r="W32" s="37" t="str">
        <f>CONCATENATE(女子申込書!F38,女子申込書!AB38,女子申込書!J38)</f>
        <v xml:space="preserve"> </v>
      </c>
      <c r="X32" s="37" t="str">
        <f t="shared" si="1"/>
        <v xml:space="preserve"> </v>
      </c>
      <c r="Y32" s="38" t="str">
        <f>IF(女子申込書!V38="","",女子申込書!V38)</f>
        <v/>
      </c>
      <c r="Z32" s="37" t="str">
        <f>IF(女子申込書!W38="","",2)</f>
        <v/>
      </c>
      <c r="AA32" s="37" t="str">
        <f>IF(女子申込書!X38="","",女子申込書!X38)</f>
        <v/>
      </c>
      <c r="AB32" s="37" t="str">
        <f>IF(女子申込書!Y38="","",女子申込書!Y38)</f>
        <v/>
      </c>
      <c r="AC32" s="37" t="str">
        <f>IF(女子申込書!Z38="","",女子申込書!Z38)</f>
        <v/>
      </c>
      <c r="AD32" s="38" t="str">
        <f>IF(女子申込書!AA38="","",女子申込書!AA38)</f>
        <v/>
      </c>
      <c r="AE32" s="41" t="str">
        <f>CONCATENATE(女子申込書!N38,女子申込書!AB38,女子申込書!R38)</f>
        <v xml:space="preserve"> </v>
      </c>
    </row>
    <row r="33" spans="9:31">
      <c r="I33" s="37">
        <v>19</v>
      </c>
      <c r="J33" s="37" t="str">
        <f>IF(男子申込書!B39="","",男子申込書!B39)</f>
        <v/>
      </c>
      <c r="K33" s="37" t="str">
        <f>CONCATENATE(男子申込書!F39,男子申込書!AB39,男子申込書!J39)</f>
        <v xml:space="preserve"> </v>
      </c>
      <c r="L33" s="37" t="str">
        <f t="shared" si="0"/>
        <v xml:space="preserve"> </v>
      </c>
      <c r="M33" s="38" t="str">
        <f>IF(男子申込書!V39="","",男子申込書!V39)</f>
        <v/>
      </c>
      <c r="N33" s="37" t="str">
        <f>IF(男子申込書!W39="","",1)</f>
        <v/>
      </c>
      <c r="O33" s="37" t="str">
        <f>IF(男子申込書!X39="","",男子申込書!X39)</f>
        <v/>
      </c>
      <c r="P33" s="37" t="str">
        <f>IF(男子申込書!Y39="","",男子申込書!Y39)</f>
        <v/>
      </c>
      <c r="Q33" s="37" t="str">
        <f>IF(男子申込書!Z39="","",男子申込書!Z39)</f>
        <v/>
      </c>
      <c r="R33" s="38" t="str">
        <f>IF(男子申込書!AA39="","",男子申込書!AA39)</f>
        <v/>
      </c>
      <c r="S33" s="41" t="str">
        <f>CONCATENATE(男子申込書!N39,男子申込書!AB39,男子申込書!R39)</f>
        <v xml:space="preserve"> </v>
      </c>
      <c r="U33" s="37">
        <v>19</v>
      </c>
      <c r="V33" s="37" t="str">
        <f>IF(女子申込書!B39="","",女子申込書!B39)</f>
        <v/>
      </c>
      <c r="W33" s="37" t="str">
        <f>CONCATENATE(女子申込書!F39,女子申込書!AB39,女子申込書!J39)</f>
        <v xml:space="preserve"> </v>
      </c>
      <c r="X33" s="37" t="str">
        <f t="shared" si="1"/>
        <v xml:space="preserve"> </v>
      </c>
      <c r="Y33" s="38" t="str">
        <f>IF(女子申込書!V39="","",女子申込書!V39)</f>
        <v/>
      </c>
      <c r="Z33" s="37" t="str">
        <f>IF(女子申込書!W39="","",2)</f>
        <v/>
      </c>
      <c r="AA33" s="37" t="str">
        <f>IF(女子申込書!X39="","",女子申込書!X39)</f>
        <v/>
      </c>
      <c r="AB33" s="37" t="str">
        <f>IF(女子申込書!Y39="","",女子申込書!Y39)</f>
        <v/>
      </c>
      <c r="AC33" s="37" t="str">
        <f>IF(女子申込書!Z39="","",女子申込書!Z39)</f>
        <v/>
      </c>
      <c r="AD33" s="38" t="str">
        <f>IF(女子申込書!AA39="","",女子申込書!AA39)</f>
        <v/>
      </c>
      <c r="AE33" s="41" t="str">
        <f>CONCATENATE(女子申込書!N39,女子申込書!AB39,女子申込書!R39)</f>
        <v xml:space="preserve"> </v>
      </c>
    </row>
    <row r="34" spans="9:31">
      <c r="I34" s="37">
        <v>20</v>
      </c>
      <c r="J34" s="37" t="str">
        <f>IF(男子申込書!B40="","",男子申込書!B40)</f>
        <v/>
      </c>
      <c r="K34" s="37" t="str">
        <f>CONCATENATE(男子申込書!F40,男子申込書!AB40,男子申込書!J40)</f>
        <v xml:space="preserve"> </v>
      </c>
      <c r="L34" s="37" t="str">
        <f t="shared" si="0"/>
        <v xml:space="preserve"> </v>
      </c>
      <c r="M34" s="38" t="str">
        <f>IF(男子申込書!V40="","",男子申込書!V40)</f>
        <v/>
      </c>
      <c r="N34" s="37" t="str">
        <f>IF(男子申込書!W40="","",1)</f>
        <v/>
      </c>
      <c r="O34" s="37" t="str">
        <f>IF(男子申込書!X40="","",男子申込書!X40)</f>
        <v/>
      </c>
      <c r="P34" s="37" t="str">
        <f>IF(男子申込書!Y40="","",男子申込書!Y40)</f>
        <v/>
      </c>
      <c r="Q34" s="37" t="str">
        <f>IF(男子申込書!Z40="","",男子申込書!Z40)</f>
        <v/>
      </c>
      <c r="R34" s="38" t="str">
        <f>IF(男子申込書!AA40="","",男子申込書!AA40)</f>
        <v/>
      </c>
      <c r="S34" s="41" t="str">
        <f>CONCATENATE(男子申込書!N40,男子申込書!AB40,男子申込書!R40)</f>
        <v xml:space="preserve"> </v>
      </c>
      <c r="U34" s="37">
        <v>20</v>
      </c>
      <c r="V34" s="37" t="str">
        <f>IF(女子申込書!B40="","",女子申込書!B40)</f>
        <v/>
      </c>
      <c r="W34" s="37" t="str">
        <f>CONCATENATE(女子申込書!F40,女子申込書!AB40,女子申込書!J40)</f>
        <v xml:space="preserve"> </v>
      </c>
      <c r="X34" s="37" t="str">
        <f t="shared" si="1"/>
        <v xml:space="preserve"> </v>
      </c>
      <c r="Y34" s="38" t="str">
        <f>IF(女子申込書!V40="","",女子申込書!V40)</f>
        <v/>
      </c>
      <c r="Z34" s="37" t="str">
        <f>IF(女子申込書!W40="","",2)</f>
        <v/>
      </c>
      <c r="AA34" s="37" t="str">
        <f>IF(女子申込書!X40="","",女子申込書!X40)</f>
        <v/>
      </c>
      <c r="AB34" s="37" t="str">
        <f>IF(女子申込書!Y40="","",女子申込書!Y40)</f>
        <v/>
      </c>
      <c r="AC34" s="37" t="str">
        <f>IF(女子申込書!Z40="","",女子申込書!Z40)</f>
        <v/>
      </c>
      <c r="AD34" s="38" t="str">
        <f>IF(女子申込書!AA40="","",女子申込書!AA40)</f>
        <v/>
      </c>
      <c r="AE34" s="41" t="str">
        <f>CONCATENATE(女子申込書!N40,女子申込書!AB40,女子申込書!R40)</f>
        <v xml:space="preserve"> </v>
      </c>
    </row>
    <row r="35" spans="9:31">
      <c r="I35" s="37">
        <v>21</v>
      </c>
      <c r="J35" s="37" t="str">
        <f>IF(男子申込書!B41="","",男子申込書!B41)</f>
        <v/>
      </c>
      <c r="K35" s="37" t="str">
        <f>CONCATENATE(男子申込書!F41,男子申込書!AB41,男子申込書!J41)</f>
        <v xml:space="preserve"> </v>
      </c>
      <c r="L35" s="37" t="str">
        <f t="shared" si="0"/>
        <v xml:space="preserve"> </v>
      </c>
      <c r="M35" s="38" t="str">
        <f>IF(男子申込書!V41="","",男子申込書!V41)</f>
        <v/>
      </c>
      <c r="N35" s="37" t="str">
        <f>IF(男子申込書!W41="","",1)</f>
        <v/>
      </c>
      <c r="O35" s="37" t="str">
        <f>IF(男子申込書!X41="","",男子申込書!X41)</f>
        <v/>
      </c>
      <c r="P35" s="37" t="str">
        <f>IF(男子申込書!Y41="","",男子申込書!Y41)</f>
        <v/>
      </c>
      <c r="Q35" s="37" t="str">
        <f>IF(男子申込書!Z41="","",男子申込書!Z41)</f>
        <v/>
      </c>
      <c r="R35" s="38" t="str">
        <f>IF(男子申込書!AA41="","",男子申込書!AA41)</f>
        <v/>
      </c>
      <c r="S35" s="41" t="str">
        <f>CONCATENATE(男子申込書!N41,男子申込書!AB41,男子申込書!R41)</f>
        <v xml:space="preserve"> </v>
      </c>
      <c r="U35" s="37">
        <v>21</v>
      </c>
      <c r="V35" s="37" t="str">
        <f>IF(女子申込書!B41="","",女子申込書!B41)</f>
        <v/>
      </c>
      <c r="W35" s="37" t="str">
        <f>CONCATENATE(女子申込書!F41,女子申込書!AB41,女子申込書!J41)</f>
        <v xml:space="preserve"> </v>
      </c>
      <c r="X35" s="37" t="str">
        <f t="shared" si="1"/>
        <v xml:space="preserve"> </v>
      </c>
      <c r="Y35" s="38" t="str">
        <f>IF(女子申込書!V41="","",女子申込書!V41)</f>
        <v/>
      </c>
      <c r="Z35" s="37" t="str">
        <f>IF(女子申込書!W41="","",2)</f>
        <v/>
      </c>
      <c r="AA35" s="37" t="str">
        <f>IF(女子申込書!X41="","",女子申込書!X41)</f>
        <v/>
      </c>
      <c r="AB35" s="37" t="str">
        <f>IF(女子申込書!Y41="","",女子申込書!Y41)</f>
        <v/>
      </c>
      <c r="AC35" s="37" t="str">
        <f>IF(女子申込書!Z41="","",女子申込書!Z41)</f>
        <v/>
      </c>
      <c r="AD35" s="38" t="str">
        <f>IF(女子申込書!AA41="","",女子申込書!AA41)</f>
        <v/>
      </c>
      <c r="AE35" s="41" t="str">
        <f>CONCATENATE(女子申込書!N41,女子申込書!AB41,女子申込書!R41)</f>
        <v xml:space="preserve"> </v>
      </c>
    </row>
    <row r="36" spans="9:31">
      <c r="I36" s="37">
        <v>22</v>
      </c>
      <c r="J36" s="37" t="str">
        <f>IF(男子申込書!B42="","",男子申込書!B42)</f>
        <v/>
      </c>
      <c r="K36" s="37" t="str">
        <f>CONCATENATE(男子申込書!F42,男子申込書!AB42,男子申込書!J42)</f>
        <v xml:space="preserve"> </v>
      </c>
      <c r="L36" s="37" t="str">
        <f t="shared" si="0"/>
        <v xml:space="preserve"> </v>
      </c>
      <c r="M36" s="38" t="str">
        <f>IF(男子申込書!V42="","",男子申込書!V42)</f>
        <v/>
      </c>
      <c r="N36" s="37" t="str">
        <f>IF(男子申込書!W42="","",1)</f>
        <v/>
      </c>
      <c r="O36" s="37" t="str">
        <f>IF(男子申込書!X42="","",男子申込書!X42)</f>
        <v/>
      </c>
      <c r="P36" s="37" t="str">
        <f>IF(男子申込書!Y42="","",男子申込書!Y42)</f>
        <v/>
      </c>
      <c r="Q36" s="37" t="str">
        <f>IF(男子申込書!Z42="","",男子申込書!Z42)</f>
        <v/>
      </c>
      <c r="R36" s="38" t="str">
        <f>IF(男子申込書!AA42="","",男子申込書!AA42)</f>
        <v/>
      </c>
      <c r="S36" s="41" t="str">
        <f>CONCATENATE(男子申込書!N42,男子申込書!AB42,男子申込書!R42)</f>
        <v xml:space="preserve"> </v>
      </c>
      <c r="U36" s="37">
        <v>22</v>
      </c>
      <c r="V36" s="37" t="str">
        <f>IF(女子申込書!B42="","",女子申込書!B42)</f>
        <v/>
      </c>
      <c r="W36" s="37" t="str">
        <f>CONCATENATE(女子申込書!F42,女子申込書!AB42,女子申込書!J42)</f>
        <v xml:space="preserve"> </v>
      </c>
      <c r="X36" s="37" t="str">
        <f t="shared" si="1"/>
        <v xml:space="preserve"> </v>
      </c>
      <c r="Y36" s="38" t="str">
        <f>IF(女子申込書!V42="","",女子申込書!V42)</f>
        <v/>
      </c>
      <c r="Z36" s="37" t="str">
        <f>IF(女子申込書!W42="","",2)</f>
        <v/>
      </c>
      <c r="AA36" s="37" t="str">
        <f>IF(女子申込書!X42="","",女子申込書!X42)</f>
        <v/>
      </c>
      <c r="AB36" s="37" t="str">
        <f>IF(女子申込書!Y42="","",女子申込書!Y42)</f>
        <v/>
      </c>
      <c r="AC36" s="37" t="str">
        <f>IF(女子申込書!Z42="","",女子申込書!Z42)</f>
        <v/>
      </c>
      <c r="AD36" s="38" t="str">
        <f>IF(女子申込書!AA42="","",女子申込書!AA42)</f>
        <v/>
      </c>
      <c r="AE36" s="41" t="str">
        <f>CONCATENATE(女子申込書!N42,女子申込書!AB42,女子申込書!R42)</f>
        <v xml:space="preserve"> </v>
      </c>
    </row>
    <row r="37" spans="9:31">
      <c r="I37" s="37">
        <v>23</v>
      </c>
      <c r="J37" s="37" t="str">
        <f>IF(男子申込書!B43="","",男子申込書!B43)</f>
        <v/>
      </c>
      <c r="K37" s="37" t="str">
        <f>CONCATENATE(男子申込書!F43,男子申込書!AB43,男子申込書!J43)</f>
        <v xml:space="preserve"> </v>
      </c>
      <c r="L37" s="37" t="str">
        <f t="shared" si="0"/>
        <v xml:space="preserve"> </v>
      </c>
      <c r="M37" s="38" t="str">
        <f>IF(男子申込書!V43="","",男子申込書!V43)</f>
        <v/>
      </c>
      <c r="N37" s="37" t="str">
        <f>IF(男子申込書!W43="","",1)</f>
        <v/>
      </c>
      <c r="O37" s="37" t="str">
        <f>IF(男子申込書!X43="","",男子申込書!X43)</f>
        <v/>
      </c>
      <c r="P37" s="37" t="str">
        <f>IF(男子申込書!Y43="","",男子申込書!Y43)</f>
        <v/>
      </c>
      <c r="Q37" s="37" t="str">
        <f>IF(男子申込書!Z43="","",男子申込書!Z43)</f>
        <v/>
      </c>
      <c r="R37" s="38" t="str">
        <f>IF(男子申込書!AA43="","",男子申込書!AA43)</f>
        <v/>
      </c>
      <c r="S37" s="41" t="str">
        <f>CONCATENATE(男子申込書!N43,男子申込書!AB43,男子申込書!R43)</f>
        <v xml:space="preserve"> </v>
      </c>
      <c r="U37" s="37">
        <v>23</v>
      </c>
      <c r="V37" s="37" t="str">
        <f>IF(女子申込書!B43="","",女子申込書!B43)</f>
        <v/>
      </c>
      <c r="W37" s="37" t="str">
        <f>CONCATENATE(女子申込書!F43,女子申込書!AB43,女子申込書!J43)</f>
        <v xml:space="preserve"> </v>
      </c>
      <c r="X37" s="37" t="str">
        <f t="shared" si="1"/>
        <v xml:space="preserve"> </v>
      </c>
      <c r="Y37" s="38" t="str">
        <f>IF(女子申込書!V43="","",女子申込書!V43)</f>
        <v/>
      </c>
      <c r="Z37" s="37" t="str">
        <f>IF(女子申込書!W43="","",2)</f>
        <v/>
      </c>
      <c r="AA37" s="37" t="str">
        <f>IF(女子申込書!X43="","",女子申込書!X43)</f>
        <v/>
      </c>
      <c r="AB37" s="37" t="str">
        <f>IF(女子申込書!Y43="","",女子申込書!Y43)</f>
        <v/>
      </c>
      <c r="AC37" s="37" t="str">
        <f>IF(女子申込書!Z43="","",女子申込書!Z43)</f>
        <v/>
      </c>
      <c r="AD37" s="38" t="str">
        <f>IF(女子申込書!AA43="","",女子申込書!AA43)</f>
        <v/>
      </c>
      <c r="AE37" s="41" t="str">
        <f>CONCATENATE(女子申込書!N43,女子申込書!AB43,女子申込書!R43)</f>
        <v xml:space="preserve"> </v>
      </c>
    </row>
    <row r="38" spans="9:31">
      <c r="I38" s="37">
        <v>24</v>
      </c>
      <c r="J38" s="37" t="str">
        <f>IF(男子申込書!B44="","",男子申込書!B44)</f>
        <v/>
      </c>
      <c r="K38" s="37" t="str">
        <f>CONCATENATE(男子申込書!F44,男子申込書!AB44,男子申込書!J44)</f>
        <v xml:space="preserve"> </v>
      </c>
      <c r="L38" s="37" t="str">
        <f t="shared" si="0"/>
        <v xml:space="preserve"> </v>
      </c>
      <c r="M38" s="38" t="str">
        <f>IF(男子申込書!V44="","",男子申込書!V44)</f>
        <v/>
      </c>
      <c r="N38" s="37" t="str">
        <f>IF(男子申込書!W44="","",1)</f>
        <v/>
      </c>
      <c r="O38" s="37" t="str">
        <f>IF(男子申込書!X44="","",男子申込書!X44)</f>
        <v/>
      </c>
      <c r="P38" s="37" t="str">
        <f>IF(男子申込書!Y44="","",男子申込書!Y44)</f>
        <v/>
      </c>
      <c r="Q38" s="37" t="str">
        <f>IF(男子申込書!Z44="","",男子申込書!Z44)</f>
        <v/>
      </c>
      <c r="R38" s="38" t="str">
        <f>IF(男子申込書!AA44="","",男子申込書!AA44)</f>
        <v/>
      </c>
      <c r="S38" s="41" t="str">
        <f>CONCATENATE(男子申込書!N44,男子申込書!AB44,男子申込書!R44)</f>
        <v xml:space="preserve"> </v>
      </c>
      <c r="U38" s="37">
        <v>24</v>
      </c>
      <c r="V38" s="37" t="str">
        <f>IF(女子申込書!B44="","",女子申込書!B44)</f>
        <v/>
      </c>
      <c r="W38" s="37" t="str">
        <f>CONCATENATE(女子申込書!F44,女子申込書!AB44,女子申込書!J44)</f>
        <v xml:space="preserve"> </v>
      </c>
      <c r="X38" s="37" t="str">
        <f t="shared" si="1"/>
        <v xml:space="preserve"> </v>
      </c>
      <c r="Y38" s="38" t="str">
        <f>IF(女子申込書!V44="","",女子申込書!V44)</f>
        <v/>
      </c>
      <c r="Z38" s="37" t="str">
        <f>IF(女子申込書!W44="","",2)</f>
        <v/>
      </c>
      <c r="AA38" s="37" t="str">
        <f>IF(女子申込書!X44="","",女子申込書!X44)</f>
        <v/>
      </c>
      <c r="AB38" s="37" t="str">
        <f>IF(女子申込書!Y44="","",女子申込書!Y44)</f>
        <v/>
      </c>
      <c r="AC38" s="37" t="str">
        <f>IF(女子申込書!Z44="","",女子申込書!Z44)</f>
        <v/>
      </c>
      <c r="AD38" s="38" t="str">
        <f>IF(女子申込書!AA44="","",女子申込書!AA44)</f>
        <v/>
      </c>
      <c r="AE38" s="41" t="str">
        <f>CONCATENATE(女子申込書!N44,女子申込書!AB44,女子申込書!R44)</f>
        <v xml:space="preserve"> </v>
      </c>
    </row>
    <row r="39" spans="9:31">
      <c r="I39" s="37">
        <v>25</v>
      </c>
      <c r="J39" s="37" t="str">
        <f>IF(男子申込書!B45="","",男子申込書!B45)</f>
        <v/>
      </c>
      <c r="K39" s="37" t="str">
        <f>CONCATENATE(男子申込書!F45,男子申込書!AB45,男子申込書!J45)</f>
        <v xml:space="preserve"> </v>
      </c>
      <c r="L39" s="37" t="str">
        <f t="shared" si="0"/>
        <v xml:space="preserve"> </v>
      </c>
      <c r="M39" s="38" t="str">
        <f>IF(男子申込書!V45="","",男子申込書!V45)</f>
        <v/>
      </c>
      <c r="N39" s="37" t="str">
        <f>IF(男子申込書!W45="","",1)</f>
        <v/>
      </c>
      <c r="O39" s="37" t="str">
        <f>IF(男子申込書!X45="","",男子申込書!X45)</f>
        <v/>
      </c>
      <c r="P39" s="37" t="str">
        <f>IF(男子申込書!Y45="","",男子申込書!Y45)</f>
        <v/>
      </c>
      <c r="Q39" s="37" t="str">
        <f>IF(男子申込書!Z45="","",男子申込書!Z45)</f>
        <v/>
      </c>
      <c r="R39" s="38" t="str">
        <f>IF(男子申込書!AA45="","",男子申込書!AA45)</f>
        <v/>
      </c>
      <c r="S39" s="41" t="str">
        <f>CONCATENATE(男子申込書!N45,男子申込書!AB45,男子申込書!R45)</f>
        <v xml:space="preserve"> </v>
      </c>
      <c r="U39" s="37">
        <v>25</v>
      </c>
      <c r="V39" s="37" t="str">
        <f>IF(女子申込書!B45="","",女子申込書!B45)</f>
        <v/>
      </c>
      <c r="W39" s="37" t="str">
        <f>CONCATENATE(女子申込書!F45,女子申込書!AB45,女子申込書!J45)</f>
        <v xml:space="preserve"> </v>
      </c>
      <c r="X39" s="37" t="str">
        <f t="shared" si="1"/>
        <v xml:space="preserve"> </v>
      </c>
      <c r="Y39" s="38" t="str">
        <f>IF(女子申込書!V45="","",女子申込書!V45)</f>
        <v/>
      </c>
      <c r="Z39" s="37" t="str">
        <f>IF(女子申込書!W45="","",2)</f>
        <v/>
      </c>
      <c r="AA39" s="37" t="str">
        <f>IF(女子申込書!X45="","",女子申込書!X45)</f>
        <v/>
      </c>
      <c r="AB39" s="37" t="str">
        <f>IF(女子申込書!Y45="","",女子申込書!Y45)</f>
        <v/>
      </c>
      <c r="AC39" s="37" t="str">
        <f>IF(女子申込書!Z45="","",女子申込書!Z45)</f>
        <v/>
      </c>
      <c r="AD39" s="38" t="str">
        <f>IF(女子申込書!AA45="","",女子申込書!AA45)</f>
        <v/>
      </c>
      <c r="AE39" s="41" t="str">
        <f>CONCATENATE(女子申込書!N45,女子申込書!AB45,女子申込書!R45)</f>
        <v xml:space="preserve"> </v>
      </c>
    </row>
    <row r="40" spans="9:31">
      <c r="I40" s="37">
        <v>26</v>
      </c>
      <c r="J40" s="37" t="str">
        <f>IF(男子申込書!B46="","",男子申込書!B46)</f>
        <v/>
      </c>
      <c r="K40" s="37" t="str">
        <f>CONCATENATE(男子申込書!F46,男子申込書!AB46,男子申込書!J46)</f>
        <v xml:space="preserve"> </v>
      </c>
      <c r="L40" s="37" t="str">
        <f t="shared" si="0"/>
        <v xml:space="preserve"> </v>
      </c>
      <c r="M40" s="38" t="str">
        <f>IF(男子申込書!V46="","",男子申込書!V46)</f>
        <v/>
      </c>
      <c r="N40" s="37" t="str">
        <f>IF(男子申込書!W46="","",1)</f>
        <v/>
      </c>
      <c r="O40" s="37" t="str">
        <f>IF(男子申込書!X46="","",男子申込書!X46)</f>
        <v/>
      </c>
      <c r="P40" s="37" t="str">
        <f>IF(男子申込書!Y46="","",男子申込書!Y46)</f>
        <v/>
      </c>
      <c r="Q40" s="37" t="str">
        <f>IF(男子申込書!Z46="","",男子申込書!Z46)</f>
        <v/>
      </c>
      <c r="R40" s="38" t="str">
        <f>IF(男子申込書!AA46="","",男子申込書!AA46)</f>
        <v/>
      </c>
      <c r="S40" s="41" t="str">
        <f>CONCATENATE(男子申込書!N46,男子申込書!AB46,男子申込書!R46)</f>
        <v xml:space="preserve"> </v>
      </c>
      <c r="U40" s="37">
        <v>26</v>
      </c>
      <c r="V40" s="37" t="str">
        <f>IF(女子申込書!B46="","",女子申込書!B46)</f>
        <v/>
      </c>
      <c r="W40" s="37" t="str">
        <f>CONCATENATE(女子申込書!F46,女子申込書!AB46,女子申込書!J46)</f>
        <v xml:space="preserve"> </v>
      </c>
      <c r="X40" s="37" t="str">
        <f t="shared" si="1"/>
        <v xml:space="preserve"> </v>
      </c>
      <c r="Y40" s="38" t="str">
        <f>IF(女子申込書!V46="","",女子申込書!V46)</f>
        <v/>
      </c>
      <c r="Z40" s="37" t="str">
        <f>IF(女子申込書!W46="","",2)</f>
        <v/>
      </c>
      <c r="AA40" s="37" t="str">
        <f>IF(女子申込書!X46="","",女子申込書!X46)</f>
        <v/>
      </c>
      <c r="AB40" s="37" t="str">
        <f>IF(女子申込書!Y46="","",女子申込書!Y46)</f>
        <v/>
      </c>
      <c r="AC40" s="37" t="str">
        <f>IF(女子申込書!Z46="","",女子申込書!Z46)</f>
        <v/>
      </c>
      <c r="AD40" s="38" t="str">
        <f>IF(女子申込書!AA46="","",女子申込書!AA46)</f>
        <v/>
      </c>
      <c r="AE40" s="41" t="str">
        <f>CONCATENATE(女子申込書!N46,女子申込書!AB46,女子申込書!R46)</f>
        <v xml:space="preserve"> </v>
      </c>
    </row>
    <row r="41" spans="9:31">
      <c r="I41" s="37">
        <v>27</v>
      </c>
      <c r="J41" s="37" t="str">
        <f>IF(男子申込書!B47="","",男子申込書!B47)</f>
        <v/>
      </c>
      <c r="K41" s="37" t="str">
        <f>CONCATENATE(男子申込書!F47,男子申込書!AB47,男子申込書!J47)</f>
        <v xml:space="preserve"> </v>
      </c>
      <c r="L41" s="37" t="str">
        <f t="shared" si="0"/>
        <v xml:space="preserve"> </v>
      </c>
      <c r="M41" s="38" t="str">
        <f>IF(男子申込書!V47="","",男子申込書!V47)</f>
        <v/>
      </c>
      <c r="N41" s="37" t="str">
        <f>IF(男子申込書!W47="","",1)</f>
        <v/>
      </c>
      <c r="O41" s="37" t="str">
        <f>IF(男子申込書!X47="","",男子申込書!X47)</f>
        <v/>
      </c>
      <c r="P41" s="37" t="str">
        <f>IF(男子申込書!Y47="","",男子申込書!Y47)</f>
        <v/>
      </c>
      <c r="Q41" s="37" t="str">
        <f>IF(男子申込書!Z47="","",男子申込書!Z47)</f>
        <v/>
      </c>
      <c r="R41" s="38" t="str">
        <f>IF(男子申込書!AA47="","",男子申込書!AA47)</f>
        <v/>
      </c>
      <c r="S41" s="41" t="str">
        <f>CONCATENATE(男子申込書!N47,男子申込書!AB47,男子申込書!R47)</f>
        <v xml:space="preserve"> </v>
      </c>
      <c r="U41" s="37">
        <v>27</v>
      </c>
      <c r="V41" s="37" t="str">
        <f>IF(女子申込書!B47="","",女子申込書!B47)</f>
        <v/>
      </c>
      <c r="W41" s="37" t="str">
        <f>CONCATENATE(女子申込書!F47,女子申込書!AB47,女子申込書!J47)</f>
        <v xml:space="preserve"> </v>
      </c>
      <c r="X41" s="37" t="str">
        <f t="shared" si="1"/>
        <v xml:space="preserve"> </v>
      </c>
      <c r="Y41" s="38" t="str">
        <f>IF(女子申込書!V47="","",女子申込書!V47)</f>
        <v/>
      </c>
      <c r="Z41" s="37" t="str">
        <f>IF(女子申込書!W47="","",2)</f>
        <v/>
      </c>
      <c r="AA41" s="37" t="str">
        <f>IF(女子申込書!X47="","",女子申込書!X47)</f>
        <v/>
      </c>
      <c r="AB41" s="37" t="str">
        <f>IF(女子申込書!Y47="","",女子申込書!Y47)</f>
        <v/>
      </c>
      <c r="AC41" s="37" t="str">
        <f>IF(女子申込書!Z47="","",女子申込書!Z47)</f>
        <v/>
      </c>
      <c r="AD41" s="38" t="str">
        <f>IF(女子申込書!AA47="","",女子申込書!AA47)</f>
        <v/>
      </c>
      <c r="AE41" s="41" t="str">
        <f>CONCATENATE(女子申込書!N47,女子申込書!AB47,女子申込書!R47)</f>
        <v xml:space="preserve"> </v>
      </c>
    </row>
    <row r="42" spans="9:31">
      <c r="I42" s="37">
        <v>28</v>
      </c>
      <c r="J42" s="37" t="str">
        <f>IF(男子申込書!B48="","",男子申込書!B48)</f>
        <v/>
      </c>
      <c r="K42" s="37" t="str">
        <f>CONCATENATE(男子申込書!F48,男子申込書!AB48,男子申込書!J48)</f>
        <v xml:space="preserve"> </v>
      </c>
      <c r="L42" s="37" t="str">
        <f t="shared" si="0"/>
        <v xml:space="preserve"> </v>
      </c>
      <c r="M42" s="38" t="str">
        <f>IF(男子申込書!V48="","",男子申込書!V48)</f>
        <v/>
      </c>
      <c r="N42" s="37" t="str">
        <f>IF(男子申込書!W48="","",1)</f>
        <v/>
      </c>
      <c r="O42" s="37" t="str">
        <f>IF(男子申込書!X48="","",男子申込書!X48)</f>
        <v/>
      </c>
      <c r="P42" s="37" t="str">
        <f>IF(男子申込書!Y48="","",男子申込書!Y48)</f>
        <v/>
      </c>
      <c r="Q42" s="37" t="str">
        <f>IF(男子申込書!Z48="","",男子申込書!Z48)</f>
        <v/>
      </c>
      <c r="R42" s="38" t="str">
        <f>IF(男子申込書!AA48="","",男子申込書!AA48)</f>
        <v/>
      </c>
      <c r="S42" s="41" t="str">
        <f>CONCATENATE(男子申込書!N48,男子申込書!AB48,男子申込書!R48)</f>
        <v xml:space="preserve"> </v>
      </c>
      <c r="U42" s="37">
        <v>28</v>
      </c>
      <c r="V42" s="37" t="str">
        <f>IF(女子申込書!B48="","",女子申込書!B48)</f>
        <v/>
      </c>
      <c r="W42" s="37" t="str">
        <f>CONCATENATE(女子申込書!F48,女子申込書!AB48,女子申込書!J48)</f>
        <v xml:space="preserve"> </v>
      </c>
      <c r="X42" s="37" t="str">
        <f t="shared" si="1"/>
        <v xml:space="preserve"> </v>
      </c>
      <c r="Y42" s="38" t="str">
        <f>IF(女子申込書!V48="","",女子申込書!V48)</f>
        <v/>
      </c>
      <c r="Z42" s="37" t="str">
        <f>IF(女子申込書!W48="","",2)</f>
        <v/>
      </c>
      <c r="AA42" s="37" t="str">
        <f>IF(女子申込書!X48="","",女子申込書!X48)</f>
        <v/>
      </c>
      <c r="AB42" s="37" t="str">
        <f>IF(女子申込書!Y48="","",女子申込書!Y48)</f>
        <v/>
      </c>
      <c r="AC42" s="37" t="str">
        <f>IF(女子申込書!Z48="","",女子申込書!Z48)</f>
        <v/>
      </c>
      <c r="AD42" s="38" t="str">
        <f>IF(女子申込書!AA48="","",女子申込書!AA48)</f>
        <v/>
      </c>
      <c r="AE42" s="41" t="str">
        <f>CONCATENATE(女子申込書!N48,女子申込書!AB48,女子申込書!R48)</f>
        <v xml:space="preserve"> </v>
      </c>
    </row>
    <row r="43" spans="9:31">
      <c r="I43" s="37">
        <v>29</v>
      </c>
      <c r="J43" s="37" t="str">
        <f>IF(男子申込書!B49="","",男子申込書!B49)</f>
        <v/>
      </c>
      <c r="K43" s="37" t="str">
        <f>CONCATENATE(男子申込書!F49,男子申込書!AB49,男子申込書!J49)</f>
        <v xml:space="preserve"> </v>
      </c>
      <c r="L43" s="37" t="str">
        <f t="shared" si="0"/>
        <v xml:space="preserve"> </v>
      </c>
      <c r="M43" s="38" t="str">
        <f>IF(男子申込書!V49="","",男子申込書!V49)</f>
        <v/>
      </c>
      <c r="N43" s="37" t="str">
        <f>IF(男子申込書!W49="","",1)</f>
        <v/>
      </c>
      <c r="O43" s="37" t="str">
        <f>IF(男子申込書!X49="","",男子申込書!X49)</f>
        <v/>
      </c>
      <c r="P43" s="37" t="str">
        <f>IF(男子申込書!Y49="","",男子申込書!Y49)</f>
        <v/>
      </c>
      <c r="Q43" s="37" t="str">
        <f>IF(男子申込書!Z49="","",男子申込書!Z49)</f>
        <v/>
      </c>
      <c r="R43" s="38" t="str">
        <f>IF(男子申込書!AA49="","",男子申込書!AA49)</f>
        <v/>
      </c>
      <c r="S43" s="41" t="str">
        <f>CONCATENATE(男子申込書!N49,男子申込書!AB49,男子申込書!R49)</f>
        <v xml:space="preserve"> </v>
      </c>
      <c r="U43" s="37">
        <v>29</v>
      </c>
      <c r="V43" s="37" t="str">
        <f>IF(女子申込書!B49="","",女子申込書!B49)</f>
        <v/>
      </c>
      <c r="W43" s="37" t="str">
        <f>CONCATENATE(女子申込書!F49,女子申込書!AB49,女子申込書!J49)</f>
        <v xml:space="preserve"> </v>
      </c>
      <c r="X43" s="37" t="str">
        <f t="shared" si="1"/>
        <v xml:space="preserve"> </v>
      </c>
      <c r="Y43" s="38" t="str">
        <f>IF(女子申込書!V49="","",女子申込書!V49)</f>
        <v/>
      </c>
      <c r="Z43" s="37" t="str">
        <f>IF(女子申込書!W49="","",2)</f>
        <v/>
      </c>
      <c r="AA43" s="37" t="str">
        <f>IF(女子申込書!X49="","",女子申込書!X49)</f>
        <v/>
      </c>
      <c r="AB43" s="37" t="str">
        <f>IF(女子申込書!Y49="","",女子申込書!Y49)</f>
        <v/>
      </c>
      <c r="AC43" s="37" t="str">
        <f>IF(女子申込書!Z49="","",女子申込書!Z49)</f>
        <v/>
      </c>
      <c r="AD43" s="38" t="str">
        <f>IF(女子申込書!AA49="","",女子申込書!AA49)</f>
        <v/>
      </c>
      <c r="AE43" s="41" t="str">
        <f>CONCATENATE(女子申込書!N49,女子申込書!AB49,女子申込書!R49)</f>
        <v xml:space="preserve"> </v>
      </c>
    </row>
    <row r="44" spans="9:31">
      <c r="I44" s="37">
        <v>30</v>
      </c>
      <c r="J44" s="37" t="str">
        <f>IF(男子申込書!B50="","",男子申込書!B50)</f>
        <v/>
      </c>
      <c r="K44" s="37" t="str">
        <f>CONCATENATE(男子申込書!F50,男子申込書!AB50,男子申込書!J50)</f>
        <v xml:space="preserve"> </v>
      </c>
      <c r="L44" s="37" t="str">
        <f t="shared" si="0"/>
        <v xml:space="preserve"> </v>
      </c>
      <c r="M44" s="38" t="str">
        <f>IF(男子申込書!V50="","",男子申込書!V50)</f>
        <v/>
      </c>
      <c r="N44" s="37" t="str">
        <f>IF(男子申込書!W50="","",1)</f>
        <v/>
      </c>
      <c r="O44" s="37" t="str">
        <f>IF(男子申込書!X50="","",男子申込書!X50)</f>
        <v/>
      </c>
      <c r="P44" s="37" t="str">
        <f>IF(男子申込書!Y50="","",男子申込書!Y50)</f>
        <v/>
      </c>
      <c r="Q44" s="37" t="str">
        <f>IF(男子申込書!Z50="","",男子申込書!Z50)</f>
        <v/>
      </c>
      <c r="R44" s="38" t="str">
        <f>IF(男子申込書!AA50="","",男子申込書!AA50)</f>
        <v/>
      </c>
      <c r="S44" s="41" t="str">
        <f>CONCATENATE(男子申込書!N50,男子申込書!AB50,男子申込書!R50)</f>
        <v xml:space="preserve"> </v>
      </c>
      <c r="U44" s="37">
        <v>30</v>
      </c>
      <c r="V44" s="37" t="str">
        <f>IF(女子申込書!B50="","",女子申込書!B50)</f>
        <v/>
      </c>
      <c r="W44" s="37" t="str">
        <f>CONCATENATE(女子申込書!F50,女子申込書!AB50,女子申込書!J50)</f>
        <v xml:space="preserve"> </v>
      </c>
      <c r="X44" s="37" t="str">
        <f t="shared" si="1"/>
        <v xml:space="preserve"> </v>
      </c>
      <c r="Y44" s="38" t="str">
        <f>IF(女子申込書!V50="","",女子申込書!V50)</f>
        <v/>
      </c>
      <c r="Z44" s="37" t="str">
        <f>IF(女子申込書!W50="","",2)</f>
        <v/>
      </c>
      <c r="AA44" s="37" t="str">
        <f>IF(女子申込書!X50="","",女子申込書!X50)</f>
        <v/>
      </c>
      <c r="AB44" s="37" t="str">
        <f>IF(女子申込書!Y50="","",女子申込書!Y50)</f>
        <v/>
      </c>
      <c r="AC44" s="37" t="str">
        <f>IF(女子申込書!Z50="","",女子申込書!Z50)</f>
        <v/>
      </c>
      <c r="AD44" s="38" t="str">
        <f>IF(女子申込書!AA50="","",女子申込書!AA50)</f>
        <v/>
      </c>
      <c r="AE44" s="41" t="str">
        <f>CONCATENATE(女子申込書!N50,女子申込書!AB50,女子申込書!R50)</f>
        <v xml:space="preserve"> </v>
      </c>
    </row>
    <row r="45" spans="9:31">
      <c r="I45" s="37">
        <v>31</v>
      </c>
      <c r="J45" s="37" t="str">
        <f>IF(男子申込書!B51="","",男子申込書!B51)</f>
        <v/>
      </c>
      <c r="K45" s="37" t="str">
        <f>CONCATENATE(男子申込書!F51,男子申込書!AB51,男子申込書!J51)</f>
        <v xml:space="preserve"> </v>
      </c>
      <c r="L45" s="37" t="str">
        <f t="shared" si="0"/>
        <v xml:space="preserve"> </v>
      </c>
      <c r="M45" s="38" t="str">
        <f>IF(男子申込書!V51="","",男子申込書!V51)</f>
        <v/>
      </c>
      <c r="N45" s="37" t="str">
        <f>IF(男子申込書!W51="","",1)</f>
        <v/>
      </c>
      <c r="O45" s="37" t="str">
        <f>IF(男子申込書!X51="","",男子申込書!X51)</f>
        <v/>
      </c>
      <c r="P45" s="37" t="str">
        <f>IF(男子申込書!Y51="","",男子申込書!Y51)</f>
        <v/>
      </c>
      <c r="Q45" s="37" t="str">
        <f>IF(男子申込書!Z51="","",男子申込書!Z51)</f>
        <v/>
      </c>
      <c r="R45" s="38" t="str">
        <f>IF(男子申込書!AA51="","",男子申込書!AA51)</f>
        <v/>
      </c>
      <c r="S45" s="41" t="str">
        <f>CONCATENATE(男子申込書!N51,男子申込書!AB51,男子申込書!R51)</f>
        <v xml:space="preserve"> </v>
      </c>
      <c r="U45" s="37">
        <v>31</v>
      </c>
      <c r="V45" s="37" t="str">
        <f>IF(女子申込書!B51="","",女子申込書!B51)</f>
        <v/>
      </c>
      <c r="W45" s="37" t="str">
        <f>CONCATENATE(女子申込書!F51,女子申込書!AB51,女子申込書!J51)</f>
        <v xml:space="preserve"> </v>
      </c>
      <c r="X45" s="37" t="str">
        <f t="shared" si="1"/>
        <v xml:space="preserve"> </v>
      </c>
      <c r="Y45" s="38" t="str">
        <f>IF(女子申込書!V51="","",女子申込書!V51)</f>
        <v/>
      </c>
      <c r="Z45" s="37" t="str">
        <f>IF(女子申込書!W51="","",2)</f>
        <v/>
      </c>
      <c r="AA45" s="37" t="str">
        <f>IF(女子申込書!X51="","",女子申込書!X51)</f>
        <v/>
      </c>
      <c r="AB45" s="37" t="str">
        <f>IF(女子申込書!Y51="","",女子申込書!Y51)</f>
        <v/>
      </c>
      <c r="AC45" s="37" t="str">
        <f>IF(女子申込書!Z51="","",女子申込書!Z51)</f>
        <v/>
      </c>
      <c r="AD45" s="38" t="str">
        <f>IF(女子申込書!AA51="","",女子申込書!AA51)</f>
        <v/>
      </c>
      <c r="AE45" s="41" t="str">
        <f>CONCATENATE(女子申込書!N51,女子申込書!AB51,女子申込書!R51)</f>
        <v xml:space="preserve"> </v>
      </c>
    </row>
    <row r="46" spans="9:31">
      <c r="I46" s="37">
        <v>32</v>
      </c>
      <c r="J46" s="37" t="str">
        <f>IF(男子申込書!B52="","",男子申込書!B52)</f>
        <v/>
      </c>
      <c r="K46" s="37" t="str">
        <f>CONCATENATE(男子申込書!F52,男子申込書!AB52,男子申込書!J52)</f>
        <v xml:space="preserve"> </v>
      </c>
      <c r="L46" s="37" t="str">
        <f t="shared" si="0"/>
        <v xml:space="preserve"> </v>
      </c>
      <c r="M46" s="38" t="str">
        <f>IF(男子申込書!V52="","",男子申込書!V52)</f>
        <v/>
      </c>
      <c r="N46" s="37" t="str">
        <f>IF(男子申込書!W52="","",1)</f>
        <v/>
      </c>
      <c r="O46" s="37" t="str">
        <f>IF(男子申込書!X52="","",男子申込書!X52)</f>
        <v/>
      </c>
      <c r="P46" s="37" t="str">
        <f>IF(男子申込書!Y52="","",男子申込書!Y52)</f>
        <v/>
      </c>
      <c r="Q46" s="37" t="str">
        <f>IF(男子申込書!Z52="","",男子申込書!Z52)</f>
        <v/>
      </c>
      <c r="R46" s="38" t="str">
        <f>IF(男子申込書!AA52="","",男子申込書!AA52)</f>
        <v/>
      </c>
      <c r="S46" s="41" t="str">
        <f>CONCATENATE(男子申込書!N52,男子申込書!AB52,男子申込書!R52)</f>
        <v xml:space="preserve"> </v>
      </c>
      <c r="U46" s="37">
        <v>32</v>
      </c>
      <c r="V46" s="37" t="str">
        <f>IF(女子申込書!B52="","",女子申込書!B52)</f>
        <v/>
      </c>
      <c r="W46" s="37" t="str">
        <f>CONCATENATE(女子申込書!F52,女子申込書!AB52,女子申込書!J52)</f>
        <v xml:space="preserve"> </v>
      </c>
      <c r="X46" s="37" t="str">
        <f t="shared" si="1"/>
        <v xml:space="preserve"> </v>
      </c>
      <c r="Y46" s="38" t="str">
        <f>IF(女子申込書!V52="","",女子申込書!V52)</f>
        <v/>
      </c>
      <c r="Z46" s="37" t="str">
        <f>IF(女子申込書!W52="","",2)</f>
        <v/>
      </c>
      <c r="AA46" s="37" t="str">
        <f>IF(女子申込書!X52="","",女子申込書!X52)</f>
        <v/>
      </c>
      <c r="AB46" s="37" t="str">
        <f>IF(女子申込書!Y52="","",女子申込書!Y52)</f>
        <v/>
      </c>
      <c r="AC46" s="37" t="str">
        <f>IF(女子申込書!Z52="","",女子申込書!Z52)</f>
        <v/>
      </c>
      <c r="AD46" s="38" t="str">
        <f>IF(女子申込書!AA52="","",女子申込書!AA52)</f>
        <v/>
      </c>
      <c r="AE46" s="41" t="str">
        <f>CONCATENATE(女子申込書!N52,女子申込書!AB52,女子申込書!R52)</f>
        <v xml:space="preserve"> </v>
      </c>
    </row>
    <row r="47" spans="9:31">
      <c r="I47" s="37">
        <v>33</v>
      </c>
      <c r="J47" s="37" t="str">
        <f>IF(男子申込書!B53="","",男子申込書!B53)</f>
        <v/>
      </c>
      <c r="K47" s="37" t="str">
        <f>CONCATENATE(男子申込書!F53,男子申込書!AB53,男子申込書!J53)</f>
        <v xml:space="preserve"> </v>
      </c>
      <c r="L47" s="37" t="str">
        <f t="shared" si="0"/>
        <v xml:space="preserve"> </v>
      </c>
      <c r="M47" s="38" t="str">
        <f>IF(男子申込書!V53="","",男子申込書!V53)</f>
        <v/>
      </c>
      <c r="N47" s="37" t="str">
        <f>IF(男子申込書!W53="","",1)</f>
        <v/>
      </c>
      <c r="O47" s="37" t="str">
        <f>IF(男子申込書!X53="","",男子申込書!X53)</f>
        <v/>
      </c>
      <c r="P47" s="37" t="str">
        <f>IF(男子申込書!Y53="","",男子申込書!Y53)</f>
        <v/>
      </c>
      <c r="Q47" s="37" t="str">
        <f>IF(男子申込書!Z53="","",男子申込書!Z53)</f>
        <v/>
      </c>
      <c r="R47" s="38" t="str">
        <f>IF(男子申込書!AA53="","",男子申込書!AA53)</f>
        <v/>
      </c>
      <c r="S47" s="41" t="str">
        <f>CONCATENATE(男子申込書!N53,男子申込書!AB53,男子申込書!R53)</f>
        <v xml:space="preserve"> </v>
      </c>
      <c r="U47" s="37">
        <v>33</v>
      </c>
      <c r="V47" s="37" t="str">
        <f>IF(女子申込書!B53="","",女子申込書!B53)</f>
        <v/>
      </c>
      <c r="W47" s="37" t="str">
        <f>CONCATENATE(女子申込書!F53,女子申込書!AB53,女子申込書!J53)</f>
        <v xml:space="preserve"> </v>
      </c>
      <c r="X47" s="37" t="str">
        <f t="shared" si="1"/>
        <v xml:space="preserve"> </v>
      </c>
      <c r="Y47" s="38" t="str">
        <f>IF(女子申込書!V53="","",女子申込書!V53)</f>
        <v/>
      </c>
      <c r="Z47" s="37" t="str">
        <f>IF(女子申込書!W53="","",2)</f>
        <v/>
      </c>
      <c r="AA47" s="37" t="str">
        <f>IF(女子申込書!X53="","",女子申込書!X53)</f>
        <v/>
      </c>
      <c r="AB47" s="37" t="str">
        <f>IF(女子申込書!Y53="","",女子申込書!Y53)</f>
        <v/>
      </c>
      <c r="AC47" s="37" t="str">
        <f>IF(女子申込書!Z53="","",女子申込書!Z53)</f>
        <v/>
      </c>
      <c r="AD47" s="38" t="str">
        <f>IF(女子申込書!AA53="","",女子申込書!AA53)</f>
        <v/>
      </c>
      <c r="AE47" s="41" t="str">
        <f>CONCATENATE(女子申込書!N53,女子申込書!AB53,女子申込書!R53)</f>
        <v xml:space="preserve"> </v>
      </c>
    </row>
    <row r="48" spans="9:31">
      <c r="I48" s="37">
        <v>34</v>
      </c>
      <c r="J48" s="37" t="str">
        <f>IF(男子申込書!B54="","",男子申込書!B54)</f>
        <v/>
      </c>
      <c r="K48" s="37" t="str">
        <f>CONCATENATE(男子申込書!F54,男子申込書!AB54,男子申込書!J54)</f>
        <v xml:space="preserve"> </v>
      </c>
      <c r="L48" s="37" t="str">
        <f t="shared" si="0"/>
        <v xml:space="preserve"> </v>
      </c>
      <c r="M48" s="38" t="str">
        <f>IF(男子申込書!V54="","",男子申込書!V54)</f>
        <v/>
      </c>
      <c r="N48" s="37" t="str">
        <f>IF(男子申込書!W54="","",1)</f>
        <v/>
      </c>
      <c r="O48" s="37" t="str">
        <f>IF(男子申込書!X54="","",男子申込書!X54)</f>
        <v/>
      </c>
      <c r="P48" s="37" t="str">
        <f>IF(男子申込書!Y54="","",男子申込書!Y54)</f>
        <v/>
      </c>
      <c r="Q48" s="37" t="str">
        <f>IF(男子申込書!Z54="","",男子申込書!Z54)</f>
        <v/>
      </c>
      <c r="R48" s="38" t="str">
        <f>IF(男子申込書!AA54="","",男子申込書!AA54)</f>
        <v/>
      </c>
      <c r="S48" s="41" t="str">
        <f>CONCATENATE(男子申込書!N54,男子申込書!AB54,男子申込書!R54)</f>
        <v xml:space="preserve"> </v>
      </c>
      <c r="U48" s="37">
        <v>34</v>
      </c>
      <c r="V48" s="37" t="str">
        <f>IF(女子申込書!B54="","",女子申込書!B54)</f>
        <v/>
      </c>
      <c r="W48" s="37" t="str">
        <f>CONCATENATE(女子申込書!F54,女子申込書!AB54,女子申込書!J54)</f>
        <v xml:space="preserve"> </v>
      </c>
      <c r="X48" s="37" t="str">
        <f t="shared" si="1"/>
        <v xml:space="preserve"> </v>
      </c>
      <c r="Y48" s="38" t="str">
        <f>IF(女子申込書!V54="","",女子申込書!V54)</f>
        <v/>
      </c>
      <c r="Z48" s="37" t="str">
        <f>IF(女子申込書!W54="","",2)</f>
        <v/>
      </c>
      <c r="AA48" s="37" t="str">
        <f>IF(女子申込書!X54="","",女子申込書!X54)</f>
        <v/>
      </c>
      <c r="AB48" s="37" t="str">
        <f>IF(女子申込書!Y54="","",女子申込書!Y54)</f>
        <v/>
      </c>
      <c r="AC48" s="37" t="str">
        <f>IF(女子申込書!Z54="","",女子申込書!Z54)</f>
        <v/>
      </c>
      <c r="AD48" s="38" t="str">
        <f>IF(女子申込書!AA54="","",女子申込書!AA54)</f>
        <v/>
      </c>
      <c r="AE48" s="41" t="str">
        <f>CONCATENATE(女子申込書!N54,女子申込書!AB54,女子申込書!R54)</f>
        <v xml:space="preserve"> </v>
      </c>
    </row>
    <row r="49" spans="9:31">
      <c r="I49" s="37">
        <v>35</v>
      </c>
      <c r="J49" s="37" t="str">
        <f>IF(男子申込書!B55="","",男子申込書!B55)</f>
        <v/>
      </c>
      <c r="K49" s="37" t="str">
        <f>CONCATENATE(男子申込書!F55,男子申込書!AB55,男子申込書!J55)</f>
        <v xml:space="preserve"> </v>
      </c>
      <c r="L49" s="37" t="str">
        <f t="shared" si="0"/>
        <v xml:space="preserve"> </v>
      </c>
      <c r="M49" s="38" t="str">
        <f>IF(男子申込書!V55="","",男子申込書!V55)</f>
        <v/>
      </c>
      <c r="N49" s="37" t="str">
        <f>IF(男子申込書!W55="","",1)</f>
        <v/>
      </c>
      <c r="O49" s="37" t="str">
        <f>IF(男子申込書!X55="","",男子申込書!X55)</f>
        <v/>
      </c>
      <c r="P49" s="37" t="str">
        <f>IF(男子申込書!Y55="","",男子申込書!Y55)</f>
        <v/>
      </c>
      <c r="Q49" s="37" t="str">
        <f>IF(男子申込書!Z55="","",男子申込書!Z55)</f>
        <v/>
      </c>
      <c r="R49" s="38" t="str">
        <f>IF(男子申込書!AA55="","",男子申込書!AA55)</f>
        <v/>
      </c>
      <c r="S49" s="41" t="str">
        <f>CONCATENATE(男子申込書!N55,男子申込書!AB55,男子申込書!R55)</f>
        <v xml:space="preserve"> </v>
      </c>
      <c r="U49" s="37">
        <v>35</v>
      </c>
      <c r="V49" s="37" t="str">
        <f>IF(女子申込書!B55="","",女子申込書!B55)</f>
        <v/>
      </c>
      <c r="W49" s="37" t="str">
        <f>CONCATENATE(女子申込書!F55,女子申込書!AB55,女子申込書!J55)</f>
        <v xml:space="preserve"> </v>
      </c>
      <c r="X49" s="37" t="str">
        <f t="shared" si="1"/>
        <v xml:space="preserve"> </v>
      </c>
      <c r="Y49" s="38" t="str">
        <f>IF(女子申込書!V55="","",女子申込書!V55)</f>
        <v/>
      </c>
      <c r="Z49" s="37" t="str">
        <f>IF(女子申込書!W55="","",2)</f>
        <v/>
      </c>
      <c r="AA49" s="37" t="str">
        <f>IF(女子申込書!X55="","",女子申込書!X55)</f>
        <v/>
      </c>
      <c r="AB49" s="37" t="str">
        <f>IF(女子申込書!Y55="","",女子申込書!Y55)</f>
        <v/>
      </c>
      <c r="AC49" s="37" t="str">
        <f>IF(女子申込書!Z55="","",女子申込書!Z55)</f>
        <v/>
      </c>
      <c r="AD49" s="38" t="str">
        <f>IF(女子申込書!AA55="","",女子申込書!AA55)</f>
        <v/>
      </c>
      <c r="AE49" s="41" t="str">
        <f>CONCATENATE(女子申込書!N55,女子申込書!AB55,女子申込書!R55)</f>
        <v xml:space="preserve"> </v>
      </c>
    </row>
    <row r="50" spans="9:31">
      <c r="I50" s="37">
        <v>36</v>
      </c>
      <c r="J50" s="37" t="str">
        <f>IF(男子申込書!B56="","",男子申込書!B56)</f>
        <v/>
      </c>
      <c r="K50" s="37" t="str">
        <f>CONCATENATE(男子申込書!F56,男子申込書!AB56,男子申込書!J56)</f>
        <v xml:space="preserve"> </v>
      </c>
      <c r="L50" s="37" t="str">
        <f t="shared" si="0"/>
        <v xml:space="preserve"> </v>
      </c>
      <c r="M50" s="38" t="str">
        <f>IF(男子申込書!V56="","",男子申込書!V56)</f>
        <v/>
      </c>
      <c r="N50" s="37" t="str">
        <f>IF(男子申込書!W56="","",1)</f>
        <v/>
      </c>
      <c r="O50" s="37" t="str">
        <f>IF(男子申込書!X56="","",男子申込書!X56)</f>
        <v/>
      </c>
      <c r="P50" s="37" t="str">
        <f>IF(男子申込書!Y56="","",男子申込書!Y56)</f>
        <v/>
      </c>
      <c r="Q50" s="37" t="str">
        <f>IF(男子申込書!Z56="","",男子申込書!Z56)</f>
        <v/>
      </c>
      <c r="R50" s="38" t="str">
        <f>IF(男子申込書!AA56="","",男子申込書!AA56)</f>
        <v/>
      </c>
      <c r="S50" s="41" t="str">
        <f>CONCATENATE(男子申込書!N56,男子申込書!AB56,男子申込書!R56)</f>
        <v xml:space="preserve"> </v>
      </c>
      <c r="U50" s="37">
        <v>36</v>
      </c>
      <c r="V50" s="37" t="str">
        <f>IF(女子申込書!B56="","",女子申込書!B56)</f>
        <v/>
      </c>
      <c r="W50" s="37" t="str">
        <f>CONCATENATE(女子申込書!F56,女子申込書!AB56,女子申込書!J56)</f>
        <v xml:space="preserve"> </v>
      </c>
      <c r="X50" s="37" t="str">
        <f t="shared" si="1"/>
        <v xml:space="preserve"> </v>
      </c>
      <c r="Y50" s="38" t="str">
        <f>IF(女子申込書!V56="","",女子申込書!V56)</f>
        <v/>
      </c>
      <c r="Z50" s="37" t="str">
        <f>IF(女子申込書!W56="","",2)</f>
        <v/>
      </c>
      <c r="AA50" s="37" t="str">
        <f>IF(女子申込書!X56="","",女子申込書!X56)</f>
        <v/>
      </c>
      <c r="AB50" s="37" t="str">
        <f>IF(女子申込書!Y56="","",女子申込書!Y56)</f>
        <v/>
      </c>
      <c r="AC50" s="37" t="str">
        <f>IF(女子申込書!Z56="","",女子申込書!Z56)</f>
        <v/>
      </c>
      <c r="AD50" s="38" t="str">
        <f>IF(女子申込書!AA56="","",女子申込書!AA56)</f>
        <v/>
      </c>
      <c r="AE50" s="41" t="str">
        <f>CONCATENATE(女子申込書!N56,女子申込書!AB56,女子申込書!R56)</f>
        <v xml:space="preserve"> </v>
      </c>
    </row>
    <row r="51" spans="9:31">
      <c r="I51" s="37">
        <v>37</v>
      </c>
      <c r="J51" s="37" t="str">
        <f>IF(男子申込書!B57="","",男子申込書!B57)</f>
        <v/>
      </c>
      <c r="K51" s="37" t="str">
        <f>CONCATENATE(男子申込書!F57,男子申込書!AB57,男子申込書!J57)</f>
        <v xml:space="preserve"> </v>
      </c>
      <c r="L51" s="37" t="str">
        <f t="shared" si="0"/>
        <v xml:space="preserve"> </v>
      </c>
      <c r="M51" s="38" t="str">
        <f>IF(男子申込書!V57="","",男子申込書!V57)</f>
        <v/>
      </c>
      <c r="N51" s="37" t="str">
        <f>IF(男子申込書!W57="","",1)</f>
        <v/>
      </c>
      <c r="O51" s="37" t="str">
        <f>IF(男子申込書!X57="","",男子申込書!X57)</f>
        <v/>
      </c>
      <c r="P51" s="37" t="str">
        <f>IF(男子申込書!Y57="","",男子申込書!Y57)</f>
        <v/>
      </c>
      <c r="Q51" s="37" t="str">
        <f>IF(男子申込書!Z57="","",男子申込書!Z57)</f>
        <v/>
      </c>
      <c r="R51" s="38" t="str">
        <f>IF(男子申込書!AA57="","",男子申込書!AA57)</f>
        <v/>
      </c>
      <c r="S51" s="41" t="str">
        <f>CONCATENATE(男子申込書!N57,男子申込書!AB57,男子申込書!R57)</f>
        <v xml:space="preserve"> </v>
      </c>
      <c r="U51" s="37">
        <v>37</v>
      </c>
      <c r="V51" s="37" t="str">
        <f>IF(女子申込書!B57="","",女子申込書!B57)</f>
        <v/>
      </c>
      <c r="W51" s="37" t="str">
        <f>CONCATENATE(女子申込書!F57,女子申込書!AB57,女子申込書!J57)</f>
        <v xml:space="preserve"> </v>
      </c>
      <c r="X51" s="37" t="str">
        <f t="shared" si="1"/>
        <v xml:space="preserve"> </v>
      </c>
      <c r="Y51" s="38" t="str">
        <f>IF(女子申込書!V57="","",女子申込書!V57)</f>
        <v/>
      </c>
      <c r="Z51" s="37" t="str">
        <f>IF(女子申込書!W57="","",2)</f>
        <v/>
      </c>
      <c r="AA51" s="37" t="str">
        <f>IF(女子申込書!X57="","",女子申込書!X57)</f>
        <v/>
      </c>
      <c r="AB51" s="37" t="str">
        <f>IF(女子申込書!Y57="","",女子申込書!Y57)</f>
        <v/>
      </c>
      <c r="AC51" s="37" t="str">
        <f>IF(女子申込書!Z57="","",女子申込書!Z57)</f>
        <v/>
      </c>
      <c r="AD51" s="38" t="str">
        <f>IF(女子申込書!AA57="","",女子申込書!AA57)</f>
        <v/>
      </c>
      <c r="AE51" s="41" t="str">
        <f>CONCATENATE(女子申込書!N57,女子申込書!AB57,女子申込書!R57)</f>
        <v xml:space="preserve"> </v>
      </c>
    </row>
    <row r="52" spans="9:31">
      <c r="I52" s="37">
        <v>38</v>
      </c>
      <c r="J52" s="37" t="str">
        <f>IF(男子申込書!B58="","",男子申込書!B58)</f>
        <v/>
      </c>
      <c r="K52" s="37" t="str">
        <f>CONCATENATE(男子申込書!F58,男子申込書!AB58,男子申込書!J58)</f>
        <v xml:space="preserve"> </v>
      </c>
      <c r="L52" s="37" t="str">
        <f t="shared" si="0"/>
        <v xml:space="preserve"> </v>
      </c>
      <c r="M52" s="38" t="str">
        <f>IF(男子申込書!V58="","",男子申込書!V58)</f>
        <v/>
      </c>
      <c r="N52" s="37" t="str">
        <f>IF(男子申込書!W58="","",1)</f>
        <v/>
      </c>
      <c r="O52" s="37" t="str">
        <f>IF(男子申込書!X58="","",男子申込書!X58)</f>
        <v/>
      </c>
      <c r="P52" s="37" t="str">
        <f>IF(男子申込書!Y58="","",男子申込書!Y58)</f>
        <v/>
      </c>
      <c r="Q52" s="37" t="str">
        <f>IF(男子申込書!Z58="","",男子申込書!Z58)</f>
        <v/>
      </c>
      <c r="R52" s="38" t="str">
        <f>IF(男子申込書!AA58="","",男子申込書!AA58)</f>
        <v/>
      </c>
      <c r="S52" s="41" t="str">
        <f>CONCATENATE(男子申込書!N58,男子申込書!AB58,男子申込書!R58)</f>
        <v xml:space="preserve"> </v>
      </c>
      <c r="U52" s="37">
        <v>38</v>
      </c>
      <c r="V52" s="37" t="str">
        <f>IF(女子申込書!B58="","",女子申込書!B58)</f>
        <v/>
      </c>
      <c r="W52" s="37" t="str">
        <f>CONCATENATE(女子申込書!F58,女子申込書!AB58,女子申込書!J58)</f>
        <v xml:space="preserve"> </v>
      </c>
      <c r="X52" s="37" t="str">
        <f t="shared" si="1"/>
        <v xml:space="preserve"> </v>
      </c>
      <c r="Y52" s="38" t="str">
        <f>IF(女子申込書!V58="","",女子申込書!V58)</f>
        <v/>
      </c>
      <c r="Z52" s="37" t="str">
        <f>IF(女子申込書!W58="","",2)</f>
        <v/>
      </c>
      <c r="AA52" s="37" t="str">
        <f>IF(女子申込書!X58="","",女子申込書!X58)</f>
        <v/>
      </c>
      <c r="AB52" s="37" t="str">
        <f>IF(女子申込書!Y58="","",女子申込書!Y58)</f>
        <v/>
      </c>
      <c r="AC52" s="37" t="str">
        <f>IF(女子申込書!Z58="","",女子申込書!Z58)</f>
        <v/>
      </c>
      <c r="AD52" s="38" t="str">
        <f>IF(女子申込書!AA58="","",女子申込書!AA58)</f>
        <v/>
      </c>
      <c r="AE52" s="41" t="str">
        <f>CONCATENATE(女子申込書!N58,女子申込書!AB58,女子申込書!R58)</f>
        <v xml:space="preserve"> </v>
      </c>
    </row>
    <row r="53" spans="9:31">
      <c r="I53" s="37">
        <v>39</v>
      </c>
      <c r="J53" s="37" t="str">
        <f>IF(男子申込書!B59="","",男子申込書!B59)</f>
        <v/>
      </c>
      <c r="K53" s="37" t="str">
        <f>CONCATENATE(男子申込書!F59,男子申込書!AB59,男子申込書!J59)</f>
        <v xml:space="preserve"> </v>
      </c>
      <c r="L53" s="37" t="str">
        <f t="shared" si="0"/>
        <v xml:space="preserve"> </v>
      </c>
      <c r="M53" s="38" t="str">
        <f>IF(男子申込書!V59="","",男子申込書!V59)</f>
        <v/>
      </c>
      <c r="N53" s="37" t="str">
        <f>IF(男子申込書!W59="","",1)</f>
        <v/>
      </c>
      <c r="O53" s="37" t="str">
        <f>IF(男子申込書!X59="","",男子申込書!X59)</f>
        <v/>
      </c>
      <c r="P53" s="37" t="str">
        <f>IF(男子申込書!Y59="","",男子申込書!Y59)</f>
        <v/>
      </c>
      <c r="Q53" s="37" t="str">
        <f>IF(男子申込書!Z59="","",男子申込書!Z59)</f>
        <v/>
      </c>
      <c r="R53" s="38" t="str">
        <f>IF(男子申込書!AA59="","",男子申込書!AA59)</f>
        <v/>
      </c>
      <c r="S53" s="41" t="str">
        <f>CONCATENATE(男子申込書!N59,男子申込書!AB59,男子申込書!R59)</f>
        <v xml:space="preserve"> </v>
      </c>
      <c r="U53" s="37">
        <v>39</v>
      </c>
      <c r="V53" s="37" t="str">
        <f>IF(女子申込書!B59="","",女子申込書!B59)</f>
        <v/>
      </c>
      <c r="W53" s="37" t="str">
        <f>CONCATENATE(女子申込書!F59,女子申込書!AB59,女子申込書!J59)</f>
        <v xml:space="preserve"> </v>
      </c>
      <c r="X53" s="37" t="str">
        <f t="shared" si="1"/>
        <v xml:space="preserve"> </v>
      </c>
      <c r="Y53" s="38" t="str">
        <f>IF(女子申込書!V59="","",女子申込書!V59)</f>
        <v/>
      </c>
      <c r="Z53" s="37" t="str">
        <f>IF(女子申込書!W59="","",2)</f>
        <v/>
      </c>
      <c r="AA53" s="37" t="str">
        <f>IF(女子申込書!X59="","",女子申込書!X59)</f>
        <v/>
      </c>
      <c r="AB53" s="37" t="str">
        <f>IF(女子申込書!Y59="","",女子申込書!Y59)</f>
        <v/>
      </c>
      <c r="AC53" s="37" t="str">
        <f>IF(女子申込書!Z59="","",女子申込書!Z59)</f>
        <v/>
      </c>
      <c r="AD53" s="38" t="str">
        <f>IF(女子申込書!AA59="","",女子申込書!AA59)</f>
        <v/>
      </c>
      <c r="AE53" s="41" t="str">
        <f>CONCATENATE(女子申込書!N59,女子申込書!AB59,女子申込書!R59)</f>
        <v xml:space="preserve"> </v>
      </c>
    </row>
    <row r="54" spans="9:31">
      <c r="I54" s="37">
        <v>40</v>
      </c>
      <c r="J54" s="37" t="str">
        <f>IF(男子申込書!B60="","",男子申込書!B60)</f>
        <v/>
      </c>
      <c r="K54" s="37" t="str">
        <f>CONCATENATE(男子申込書!F60,男子申込書!AB60,男子申込書!J60)</f>
        <v xml:space="preserve"> </v>
      </c>
      <c r="L54" s="37" t="str">
        <f t="shared" si="0"/>
        <v xml:space="preserve"> </v>
      </c>
      <c r="M54" s="38" t="str">
        <f>IF(男子申込書!V60="","",男子申込書!V60)</f>
        <v/>
      </c>
      <c r="N54" s="37" t="str">
        <f>IF(男子申込書!W60="","",1)</f>
        <v/>
      </c>
      <c r="O54" s="37" t="str">
        <f>IF(男子申込書!X60="","",男子申込書!X60)</f>
        <v/>
      </c>
      <c r="P54" s="37" t="str">
        <f>IF(男子申込書!Y60="","",男子申込書!Y60)</f>
        <v/>
      </c>
      <c r="Q54" s="37" t="str">
        <f>IF(男子申込書!Z60="","",男子申込書!Z60)</f>
        <v/>
      </c>
      <c r="R54" s="38" t="str">
        <f>IF(男子申込書!AA60="","",男子申込書!AA60)</f>
        <v/>
      </c>
      <c r="S54" s="41" t="str">
        <f>CONCATENATE(男子申込書!N60,男子申込書!AB60,男子申込書!R60)</f>
        <v xml:space="preserve"> </v>
      </c>
      <c r="U54" s="37">
        <v>40</v>
      </c>
      <c r="V54" s="37" t="str">
        <f>IF(女子申込書!B60="","",女子申込書!B60)</f>
        <v/>
      </c>
      <c r="W54" s="37" t="str">
        <f>CONCATENATE(女子申込書!F60,女子申込書!AB60,女子申込書!J60)</f>
        <v xml:space="preserve"> </v>
      </c>
      <c r="X54" s="37" t="str">
        <f t="shared" si="1"/>
        <v xml:space="preserve"> </v>
      </c>
      <c r="Y54" s="38" t="str">
        <f>IF(女子申込書!V60="","",女子申込書!V60)</f>
        <v/>
      </c>
      <c r="Z54" s="37" t="str">
        <f>IF(女子申込書!W60="","",2)</f>
        <v/>
      </c>
      <c r="AA54" s="37" t="str">
        <f>IF(女子申込書!X60="","",女子申込書!X60)</f>
        <v/>
      </c>
      <c r="AB54" s="37" t="str">
        <f>IF(女子申込書!Y60="","",女子申込書!Y60)</f>
        <v/>
      </c>
      <c r="AC54" s="37" t="str">
        <f>IF(女子申込書!Z60="","",女子申込書!Z60)</f>
        <v/>
      </c>
      <c r="AD54" s="38" t="str">
        <f>IF(女子申込書!AA60="","",女子申込書!AA60)</f>
        <v/>
      </c>
      <c r="AE54" s="41" t="str">
        <f>CONCATENATE(女子申込書!N60,女子申込書!AB60,女子申込書!R60)</f>
        <v xml:space="preserve"> </v>
      </c>
    </row>
    <row r="55" spans="9:31">
      <c r="I55" s="37">
        <v>41</v>
      </c>
      <c r="J55" s="37" t="str">
        <f>IF(男子申込書!B61="","",男子申込書!B61)</f>
        <v/>
      </c>
      <c r="K55" s="37" t="str">
        <f>CONCATENATE(男子申込書!F61,男子申込書!AB61,男子申込書!J61)</f>
        <v xml:space="preserve"> </v>
      </c>
      <c r="L55" s="37" t="str">
        <f t="shared" si="0"/>
        <v xml:space="preserve"> </v>
      </c>
      <c r="M55" s="38" t="str">
        <f>IF(男子申込書!V61="","",男子申込書!V61)</f>
        <v/>
      </c>
      <c r="N55" s="37" t="str">
        <f>IF(男子申込書!W61="","",1)</f>
        <v/>
      </c>
      <c r="O55" s="37" t="str">
        <f>IF(男子申込書!X61="","",男子申込書!X61)</f>
        <v/>
      </c>
      <c r="P55" s="37" t="str">
        <f>IF(男子申込書!Y61="","",男子申込書!Y61)</f>
        <v/>
      </c>
      <c r="Q55" s="37" t="str">
        <f>IF(男子申込書!Z61="","",男子申込書!Z61)</f>
        <v/>
      </c>
      <c r="R55" s="38" t="str">
        <f>IF(男子申込書!AA61="","",男子申込書!AA61)</f>
        <v/>
      </c>
      <c r="S55" s="41" t="str">
        <f>CONCATENATE(男子申込書!N61,男子申込書!AB61,男子申込書!R61)</f>
        <v xml:space="preserve"> </v>
      </c>
      <c r="U55" s="37">
        <v>41</v>
      </c>
      <c r="V55" s="37" t="str">
        <f>IF(女子申込書!B61="","",女子申込書!B61)</f>
        <v/>
      </c>
      <c r="W55" s="37" t="str">
        <f>CONCATENATE(女子申込書!F61,女子申込書!AB61,女子申込書!J61)</f>
        <v xml:space="preserve"> </v>
      </c>
      <c r="X55" s="37" t="str">
        <f t="shared" si="1"/>
        <v xml:space="preserve"> </v>
      </c>
      <c r="Y55" s="38" t="str">
        <f>IF(女子申込書!V61="","",女子申込書!V61)</f>
        <v/>
      </c>
      <c r="Z55" s="37" t="str">
        <f>IF(女子申込書!W61="","",2)</f>
        <v/>
      </c>
      <c r="AA55" s="37" t="str">
        <f>IF(女子申込書!X61="","",女子申込書!X61)</f>
        <v/>
      </c>
      <c r="AB55" s="37" t="str">
        <f>IF(女子申込書!Y61="","",女子申込書!Y61)</f>
        <v/>
      </c>
      <c r="AC55" s="37" t="str">
        <f>IF(女子申込書!Z61="","",女子申込書!Z61)</f>
        <v/>
      </c>
      <c r="AD55" s="38" t="str">
        <f>IF(女子申込書!AA61="","",女子申込書!AA61)</f>
        <v/>
      </c>
      <c r="AE55" s="41" t="str">
        <f>CONCATENATE(女子申込書!N61,女子申込書!AB61,女子申込書!R61)</f>
        <v xml:space="preserve"> </v>
      </c>
    </row>
    <row r="56" spans="9:31">
      <c r="I56" s="37">
        <v>42</v>
      </c>
      <c r="J56" s="37" t="str">
        <f>IF(男子申込書!B62="","",男子申込書!B62)</f>
        <v/>
      </c>
      <c r="K56" s="37" t="str">
        <f>CONCATENATE(男子申込書!F62,男子申込書!AB62,男子申込書!J62)</f>
        <v xml:space="preserve"> </v>
      </c>
      <c r="L56" s="37" t="str">
        <f t="shared" si="0"/>
        <v xml:space="preserve"> </v>
      </c>
      <c r="M56" s="38" t="str">
        <f>IF(男子申込書!V62="","",男子申込書!V62)</f>
        <v/>
      </c>
      <c r="N56" s="37" t="str">
        <f>IF(男子申込書!W62="","",1)</f>
        <v/>
      </c>
      <c r="O56" s="37" t="str">
        <f>IF(男子申込書!X62="","",男子申込書!X62)</f>
        <v/>
      </c>
      <c r="P56" s="37" t="str">
        <f>IF(男子申込書!Y62="","",男子申込書!Y62)</f>
        <v/>
      </c>
      <c r="Q56" s="37" t="str">
        <f>IF(男子申込書!Z62="","",男子申込書!Z62)</f>
        <v/>
      </c>
      <c r="R56" s="38" t="str">
        <f>IF(男子申込書!AA62="","",男子申込書!AA62)</f>
        <v/>
      </c>
      <c r="S56" s="41" t="str">
        <f>CONCATENATE(男子申込書!N62,男子申込書!AB62,男子申込書!R62)</f>
        <v xml:space="preserve"> </v>
      </c>
      <c r="U56" s="37">
        <v>42</v>
      </c>
      <c r="V56" s="37" t="str">
        <f>IF(女子申込書!B62="","",女子申込書!B62)</f>
        <v/>
      </c>
      <c r="W56" s="37" t="str">
        <f>CONCATENATE(女子申込書!F62,女子申込書!AB62,女子申込書!J62)</f>
        <v xml:space="preserve"> </v>
      </c>
      <c r="X56" s="37" t="str">
        <f t="shared" si="1"/>
        <v xml:space="preserve"> </v>
      </c>
      <c r="Y56" s="38" t="str">
        <f>IF(女子申込書!V62="","",女子申込書!V62)</f>
        <v/>
      </c>
      <c r="Z56" s="37" t="str">
        <f>IF(女子申込書!W62="","",2)</f>
        <v/>
      </c>
      <c r="AA56" s="37" t="str">
        <f>IF(女子申込書!X62="","",女子申込書!X62)</f>
        <v/>
      </c>
      <c r="AB56" s="37" t="str">
        <f>IF(女子申込書!Y62="","",女子申込書!Y62)</f>
        <v/>
      </c>
      <c r="AC56" s="37" t="str">
        <f>IF(女子申込書!Z62="","",女子申込書!Z62)</f>
        <v/>
      </c>
      <c r="AD56" s="38" t="str">
        <f>IF(女子申込書!AA62="","",女子申込書!AA62)</f>
        <v/>
      </c>
      <c r="AE56" s="41" t="str">
        <f>CONCATENATE(女子申込書!N62,女子申込書!AB62,女子申込書!R62)</f>
        <v xml:space="preserve"> </v>
      </c>
    </row>
    <row r="57" spans="9:31">
      <c r="I57" s="37">
        <v>43</v>
      </c>
      <c r="J57" s="37" t="str">
        <f>IF(男子申込書!B63="","",男子申込書!B63)</f>
        <v/>
      </c>
      <c r="K57" s="37" t="str">
        <f>CONCATENATE(男子申込書!F63,男子申込書!AB63,男子申込書!J63)</f>
        <v xml:space="preserve"> </v>
      </c>
      <c r="L57" s="37" t="str">
        <f t="shared" si="0"/>
        <v xml:space="preserve"> </v>
      </c>
      <c r="M57" s="38" t="str">
        <f>IF(男子申込書!V63="","",男子申込書!V63)</f>
        <v/>
      </c>
      <c r="N57" s="37" t="str">
        <f>IF(男子申込書!W63="","",1)</f>
        <v/>
      </c>
      <c r="O57" s="37" t="str">
        <f>IF(男子申込書!X63="","",男子申込書!X63)</f>
        <v/>
      </c>
      <c r="P57" s="37" t="str">
        <f>IF(男子申込書!Y63="","",男子申込書!Y63)</f>
        <v/>
      </c>
      <c r="Q57" s="37" t="str">
        <f>IF(男子申込書!Z63="","",男子申込書!Z63)</f>
        <v/>
      </c>
      <c r="R57" s="38" t="str">
        <f>IF(男子申込書!AA63="","",男子申込書!AA63)</f>
        <v/>
      </c>
      <c r="S57" s="41" t="str">
        <f>CONCATENATE(男子申込書!N63,男子申込書!AB63,男子申込書!R63)</f>
        <v xml:space="preserve"> </v>
      </c>
      <c r="U57" s="37">
        <v>43</v>
      </c>
      <c r="V57" s="37" t="str">
        <f>IF(女子申込書!B63="","",女子申込書!B63)</f>
        <v/>
      </c>
      <c r="W57" s="37" t="str">
        <f>CONCATENATE(女子申込書!F63,女子申込書!AB63,女子申込書!J63)</f>
        <v xml:space="preserve"> </v>
      </c>
      <c r="X57" s="37" t="str">
        <f t="shared" si="1"/>
        <v xml:space="preserve"> </v>
      </c>
      <c r="Y57" s="38" t="str">
        <f>IF(女子申込書!V63="","",女子申込書!V63)</f>
        <v/>
      </c>
      <c r="Z57" s="37" t="str">
        <f>IF(女子申込書!W63="","",2)</f>
        <v/>
      </c>
      <c r="AA57" s="37" t="str">
        <f>IF(女子申込書!X63="","",女子申込書!X63)</f>
        <v/>
      </c>
      <c r="AB57" s="37" t="str">
        <f>IF(女子申込書!Y63="","",女子申込書!Y63)</f>
        <v/>
      </c>
      <c r="AC57" s="37" t="str">
        <f>IF(女子申込書!Z63="","",女子申込書!Z63)</f>
        <v/>
      </c>
      <c r="AD57" s="38" t="str">
        <f>IF(女子申込書!AA63="","",女子申込書!AA63)</f>
        <v/>
      </c>
      <c r="AE57" s="41" t="str">
        <f>CONCATENATE(女子申込書!N63,女子申込書!AB63,女子申込書!R63)</f>
        <v xml:space="preserve"> </v>
      </c>
    </row>
    <row r="58" spans="9:31">
      <c r="I58" s="37">
        <v>44</v>
      </c>
      <c r="J58" s="37" t="str">
        <f>IF(男子申込書!B64="","",男子申込書!B64)</f>
        <v/>
      </c>
      <c r="K58" s="37" t="str">
        <f>CONCATENATE(男子申込書!F64,男子申込書!AB64,男子申込書!J64)</f>
        <v xml:space="preserve"> </v>
      </c>
      <c r="L58" s="37" t="str">
        <f t="shared" si="0"/>
        <v xml:space="preserve"> </v>
      </c>
      <c r="M58" s="38" t="str">
        <f>IF(男子申込書!V64="","",男子申込書!V64)</f>
        <v/>
      </c>
      <c r="N58" s="37" t="str">
        <f>IF(男子申込書!W64="","",1)</f>
        <v/>
      </c>
      <c r="O58" s="37" t="str">
        <f>IF(男子申込書!X64="","",男子申込書!X64)</f>
        <v/>
      </c>
      <c r="P58" s="37" t="str">
        <f>IF(男子申込書!Y64="","",男子申込書!Y64)</f>
        <v/>
      </c>
      <c r="Q58" s="37" t="str">
        <f>IF(男子申込書!Z64="","",男子申込書!Z64)</f>
        <v/>
      </c>
      <c r="R58" s="38" t="str">
        <f>IF(男子申込書!AA64="","",男子申込書!AA64)</f>
        <v/>
      </c>
      <c r="S58" s="41" t="str">
        <f>CONCATENATE(男子申込書!N64,男子申込書!AB64,男子申込書!R64)</f>
        <v xml:space="preserve"> </v>
      </c>
      <c r="U58" s="37">
        <v>44</v>
      </c>
      <c r="V58" s="37" t="str">
        <f>IF(女子申込書!B64="","",女子申込書!B64)</f>
        <v/>
      </c>
      <c r="W58" s="37" t="str">
        <f>CONCATENATE(女子申込書!F64,女子申込書!AB64,女子申込書!J64)</f>
        <v xml:space="preserve"> </v>
      </c>
      <c r="X58" s="37" t="str">
        <f t="shared" si="1"/>
        <v xml:space="preserve"> </v>
      </c>
      <c r="Y58" s="38" t="str">
        <f>IF(女子申込書!V64="","",女子申込書!V64)</f>
        <v/>
      </c>
      <c r="Z58" s="37" t="str">
        <f>IF(女子申込書!W64="","",2)</f>
        <v/>
      </c>
      <c r="AA58" s="37" t="str">
        <f>IF(女子申込書!X64="","",女子申込書!X64)</f>
        <v/>
      </c>
      <c r="AB58" s="37" t="str">
        <f>IF(女子申込書!Y64="","",女子申込書!Y64)</f>
        <v/>
      </c>
      <c r="AC58" s="37" t="str">
        <f>IF(女子申込書!Z64="","",女子申込書!Z64)</f>
        <v/>
      </c>
      <c r="AD58" s="38" t="str">
        <f>IF(女子申込書!AA64="","",女子申込書!AA64)</f>
        <v/>
      </c>
      <c r="AE58" s="41" t="str">
        <f>CONCATENATE(女子申込書!N64,女子申込書!AB64,女子申込書!R64)</f>
        <v xml:space="preserve"> </v>
      </c>
    </row>
    <row r="59" spans="9:31">
      <c r="I59" s="37">
        <v>45</v>
      </c>
      <c r="J59" s="37" t="str">
        <f>IF(男子申込書!B65="","",男子申込書!B65)</f>
        <v/>
      </c>
      <c r="K59" s="37" t="str">
        <f>CONCATENATE(男子申込書!F65,男子申込書!AB65,男子申込書!J65)</f>
        <v xml:space="preserve"> </v>
      </c>
      <c r="L59" s="37" t="str">
        <f t="shared" si="0"/>
        <v xml:space="preserve"> </v>
      </c>
      <c r="M59" s="38" t="str">
        <f>IF(男子申込書!V65="","",男子申込書!V65)</f>
        <v/>
      </c>
      <c r="N59" s="37" t="str">
        <f>IF(男子申込書!W65="","",1)</f>
        <v/>
      </c>
      <c r="O59" s="37" t="str">
        <f>IF(男子申込書!X65="","",男子申込書!X65)</f>
        <v/>
      </c>
      <c r="P59" s="37" t="str">
        <f>IF(男子申込書!Y65="","",男子申込書!Y65)</f>
        <v/>
      </c>
      <c r="Q59" s="37" t="str">
        <f>IF(男子申込書!Z65="","",男子申込書!Z65)</f>
        <v/>
      </c>
      <c r="R59" s="38" t="str">
        <f>IF(男子申込書!AA65="","",男子申込書!AA65)</f>
        <v/>
      </c>
      <c r="S59" s="41" t="str">
        <f>CONCATENATE(男子申込書!N65,男子申込書!AB65,男子申込書!R65)</f>
        <v xml:space="preserve"> </v>
      </c>
      <c r="U59" s="37">
        <v>45</v>
      </c>
      <c r="V59" s="37" t="str">
        <f>IF(女子申込書!B65="","",女子申込書!B65)</f>
        <v/>
      </c>
      <c r="W59" s="37" t="str">
        <f>CONCATENATE(女子申込書!F65,女子申込書!AB65,女子申込書!J65)</f>
        <v xml:space="preserve"> </v>
      </c>
      <c r="X59" s="37" t="str">
        <f t="shared" si="1"/>
        <v xml:space="preserve"> </v>
      </c>
      <c r="Y59" s="38" t="str">
        <f>IF(女子申込書!V65="","",女子申込書!V65)</f>
        <v/>
      </c>
      <c r="Z59" s="37" t="str">
        <f>IF(女子申込書!W65="","",2)</f>
        <v/>
      </c>
      <c r="AA59" s="37" t="str">
        <f>IF(女子申込書!X65="","",女子申込書!X65)</f>
        <v/>
      </c>
      <c r="AB59" s="37" t="str">
        <f>IF(女子申込書!Y65="","",女子申込書!Y65)</f>
        <v/>
      </c>
      <c r="AC59" s="37" t="str">
        <f>IF(女子申込書!Z65="","",女子申込書!Z65)</f>
        <v/>
      </c>
      <c r="AD59" s="38" t="str">
        <f>IF(女子申込書!AA65="","",女子申込書!AA65)</f>
        <v/>
      </c>
      <c r="AE59" s="41" t="str">
        <f>CONCATENATE(女子申込書!N65,女子申込書!AB65,女子申込書!R65)</f>
        <v xml:space="preserve"> </v>
      </c>
    </row>
    <row r="60" spans="9:31">
      <c r="I60" s="37">
        <v>46</v>
      </c>
      <c r="J60" s="37" t="str">
        <f>IF(男子申込書!B66="","",男子申込書!B66)</f>
        <v/>
      </c>
      <c r="K60" s="37" t="str">
        <f>CONCATENATE(男子申込書!F66,男子申込書!AB66,男子申込書!J66)</f>
        <v xml:space="preserve"> </v>
      </c>
      <c r="L60" s="37" t="str">
        <f t="shared" si="0"/>
        <v xml:space="preserve"> </v>
      </c>
      <c r="M60" s="38" t="str">
        <f>IF(男子申込書!V66="","",男子申込書!V66)</f>
        <v/>
      </c>
      <c r="N60" s="37" t="str">
        <f>IF(男子申込書!W66="","",1)</f>
        <v/>
      </c>
      <c r="O60" s="37" t="str">
        <f>IF(男子申込書!X66="","",男子申込書!X66)</f>
        <v/>
      </c>
      <c r="P60" s="37" t="str">
        <f>IF(男子申込書!Y66="","",男子申込書!Y66)</f>
        <v/>
      </c>
      <c r="Q60" s="37" t="str">
        <f>IF(男子申込書!Z66="","",男子申込書!Z66)</f>
        <v/>
      </c>
      <c r="R60" s="38" t="str">
        <f>IF(男子申込書!AA66="","",男子申込書!AA66)</f>
        <v/>
      </c>
      <c r="S60" s="41" t="str">
        <f>CONCATENATE(男子申込書!N66,男子申込書!AB66,男子申込書!R66)</f>
        <v xml:space="preserve"> </v>
      </c>
      <c r="U60" s="37">
        <v>46</v>
      </c>
      <c r="V60" s="37" t="str">
        <f>IF(女子申込書!B66="","",女子申込書!B66)</f>
        <v/>
      </c>
      <c r="W60" s="37" t="str">
        <f>CONCATENATE(女子申込書!F66,女子申込書!AB66,女子申込書!J66)</f>
        <v xml:space="preserve"> </v>
      </c>
      <c r="X60" s="37" t="str">
        <f t="shared" si="1"/>
        <v xml:space="preserve"> </v>
      </c>
      <c r="Y60" s="38" t="str">
        <f>IF(女子申込書!V66="","",女子申込書!V66)</f>
        <v/>
      </c>
      <c r="Z60" s="37" t="str">
        <f>IF(女子申込書!W66="","",2)</f>
        <v/>
      </c>
      <c r="AA60" s="37" t="str">
        <f>IF(女子申込書!X66="","",女子申込書!X66)</f>
        <v/>
      </c>
      <c r="AB60" s="37" t="str">
        <f>IF(女子申込書!Y66="","",女子申込書!Y66)</f>
        <v/>
      </c>
      <c r="AC60" s="37" t="str">
        <f>IF(女子申込書!Z66="","",女子申込書!Z66)</f>
        <v/>
      </c>
      <c r="AD60" s="38" t="str">
        <f>IF(女子申込書!AA66="","",女子申込書!AA66)</f>
        <v/>
      </c>
      <c r="AE60" s="41" t="str">
        <f>CONCATENATE(女子申込書!N66,女子申込書!AB66,女子申込書!R66)</f>
        <v xml:space="preserve"> </v>
      </c>
    </row>
    <row r="61" spans="9:31">
      <c r="I61" s="37">
        <v>47</v>
      </c>
      <c r="J61" s="37" t="str">
        <f>IF(男子申込書!B67="","",男子申込書!B67)</f>
        <v/>
      </c>
      <c r="K61" s="37" t="str">
        <f>CONCATENATE(男子申込書!F67,男子申込書!AB67,男子申込書!J67)</f>
        <v xml:space="preserve"> </v>
      </c>
      <c r="L61" s="37" t="str">
        <f t="shared" si="0"/>
        <v xml:space="preserve"> </v>
      </c>
      <c r="M61" s="38" t="str">
        <f>IF(男子申込書!V67="","",男子申込書!V67)</f>
        <v/>
      </c>
      <c r="N61" s="37" t="str">
        <f>IF(男子申込書!W67="","",1)</f>
        <v/>
      </c>
      <c r="O61" s="37" t="str">
        <f>IF(男子申込書!X67="","",男子申込書!X67)</f>
        <v/>
      </c>
      <c r="P61" s="37" t="str">
        <f>IF(男子申込書!Y67="","",男子申込書!Y67)</f>
        <v/>
      </c>
      <c r="Q61" s="37" t="str">
        <f>IF(男子申込書!Z67="","",男子申込書!Z67)</f>
        <v/>
      </c>
      <c r="R61" s="38" t="str">
        <f>IF(男子申込書!AA67="","",男子申込書!AA67)</f>
        <v/>
      </c>
      <c r="S61" s="41" t="str">
        <f>CONCATENATE(男子申込書!N67,男子申込書!AB67,男子申込書!R67)</f>
        <v xml:space="preserve"> </v>
      </c>
      <c r="U61" s="37">
        <v>47</v>
      </c>
      <c r="V61" s="37" t="str">
        <f>IF(女子申込書!B67="","",女子申込書!B67)</f>
        <v/>
      </c>
      <c r="W61" s="37" t="str">
        <f>CONCATENATE(女子申込書!F67,女子申込書!AB67,女子申込書!J67)</f>
        <v xml:space="preserve"> </v>
      </c>
      <c r="X61" s="37" t="str">
        <f t="shared" si="1"/>
        <v xml:space="preserve"> </v>
      </c>
      <c r="Y61" s="38" t="str">
        <f>IF(女子申込書!V67="","",女子申込書!V67)</f>
        <v/>
      </c>
      <c r="Z61" s="37" t="str">
        <f>IF(女子申込書!W67="","",2)</f>
        <v/>
      </c>
      <c r="AA61" s="37" t="str">
        <f>IF(女子申込書!X67="","",女子申込書!X67)</f>
        <v/>
      </c>
      <c r="AB61" s="37" t="str">
        <f>IF(女子申込書!Y67="","",女子申込書!Y67)</f>
        <v/>
      </c>
      <c r="AC61" s="37" t="str">
        <f>IF(女子申込書!Z67="","",女子申込書!Z67)</f>
        <v/>
      </c>
      <c r="AD61" s="38" t="str">
        <f>IF(女子申込書!AA67="","",女子申込書!AA67)</f>
        <v/>
      </c>
      <c r="AE61" s="41" t="str">
        <f>CONCATENATE(女子申込書!N67,女子申込書!AB67,女子申込書!R67)</f>
        <v xml:space="preserve"> </v>
      </c>
    </row>
    <row r="62" spans="9:31">
      <c r="I62" s="37">
        <v>48</v>
      </c>
      <c r="J62" s="37" t="str">
        <f>IF(男子申込書!B68="","",男子申込書!B68)</f>
        <v/>
      </c>
      <c r="K62" s="37" t="str">
        <f>CONCATENATE(男子申込書!F68,男子申込書!AB68,男子申込書!J68)</f>
        <v xml:space="preserve"> </v>
      </c>
      <c r="L62" s="37" t="str">
        <f t="shared" si="0"/>
        <v xml:space="preserve"> </v>
      </c>
      <c r="M62" s="38" t="str">
        <f>IF(男子申込書!V68="","",男子申込書!V68)</f>
        <v/>
      </c>
      <c r="N62" s="37" t="str">
        <f>IF(男子申込書!W68="","",1)</f>
        <v/>
      </c>
      <c r="O62" s="37" t="str">
        <f>IF(男子申込書!X68="","",男子申込書!X68)</f>
        <v/>
      </c>
      <c r="P62" s="37" t="str">
        <f>IF(男子申込書!Y68="","",男子申込書!Y68)</f>
        <v/>
      </c>
      <c r="Q62" s="37" t="str">
        <f>IF(男子申込書!Z68="","",男子申込書!Z68)</f>
        <v/>
      </c>
      <c r="R62" s="38" t="str">
        <f>IF(男子申込書!AA68="","",男子申込書!AA68)</f>
        <v/>
      </c>
      <c r="S62" s="41" t="str">
        <f>CONCATENATE(男子申込書!N68,男子申込書!AB68,男子申込書!R68)</f>
        <v xml:space="preserve"> </v>
      </c>
      <c r="U62" s="37">
        <v>48</v>
      </c>
      <c r="V62" s="37" t="str">
        <f>IF(女子申込書!B68="","",女子申込書!B68)</f>
        <v/>
      </c>
      <c r="W62" s="37" t="str">
        <f>CONCATENATE(女子申込書!F68,女子申込書!AB68,女子申込書!J68)</f>
        <v xml:space="preserve"> </v>
      </c>
      <c r="X62" s="37" t="str">
        <f t="shared" si="1"/>
        <v xml:space="preserve"> </v>
      </c>
      <c r="Y62" s="38" t="str">
        <f>IF(女子申込書!V68="","",女子申込書!V68)</f>
        <v/>
      </c>
      <c r="Z62" s="37" t="str">
        <f>IF(女子申込書!W68="","",2)</f>
        <v/>
      </c>
      <c r="AA62" s="37" t="str">
        <f>IF(女子申込書!X68="","",女子申込書!X68)</f>
        <v/>
      </c>
      <c r="AB62" s="37" t="str">
        <f>IF(女子申込書!Y68="","",女子申込書!Y68)</f>
        <v/>
      </c>
      <c r="AC62" s="37" t="str">
        <f>IF(女子申込書!Z68="","",女子申込書!Z68)</f>
        <v/>
      </c>
      <c r="AD62" s="38" t="str">
        <f>IF(女子申込書!AA68="","",女子申込書!AA68)</f>
        <v/>
      </c>
      <c r="AE62" s="41" t="str">
        <f>CONCATENATE(女子申込書!N68,女子申込書!AB68,女子申込書!R68)</f>
        <v xml:space="preserve"> </v>
      </c>
    </row>
    <row r="63" spans="9:31">
      <c r="I63" s="37">
        <v>49</v>
      </c>
      <c r="J63" s="37" t="str">
        <f>IF(男子申込書!B69="","",男子申込書!B69)</f>
        <v/>
      </c>
      <c r="K63" s="37" t="str">
        <f>CONCATENATE(男子申込書!F69,男子申込書!AB69,男子申込書!J69)</f>
        <v xml:space="preserve"> </v>
      </c>
      <c r="L63" s="37" t="str">
        <f t="shared" si="0"/>
        <v xml:space="preserve"> </v>
      </c>
      <c r="M63" s="38" t="str">
        <f>IF(男子申込書!V69="","",男子申込書!V69)</f>
        <v/>
      </c>
      <c r="N63" s="37" t="str">
        <f>IF(男子申込書!W69="","",1)</f>
        <v/>
      </c>
      <c r="O63" s="37" t="str">
        <f>IF(男子申込書!X69="","",男子申込書!X69)</f>
        <v/>
      </c>
      <c r="P63" s="37" t="str">
        <f>IF(男子申込書!Y69="","",男子申込書!Y69)</f>
        <v/>
      </c>
      <c r="Q63" s="37" t="str">
        <f>IF(男子申込書!Z69="","",男子申込書!Z69)</f>
        <v/>
      </c>
      <c r="R63" s="38" t="str">
        <f>IF(男子申込書!AA69="","",男子申込書!AA69)</f>
        <v/>
      </c>
      <c r="S63" s="41" t="str">
        <f>CONCATENATE(男子申込書!N69,男子申込書!AB69,男子申込書!R69)</f>
        <v xml:space="preserve"> </v>
      </c>
      <c r="U63" s="37">
        <v>49</v>
      </c>
      <c r="V63" s="37" t="str">
        <f>IF(女子申込書!B69="","",女子申込書!B69)</f>
        <v/>
      </c>
      <c r="W63" s="37" t="str">
        <f>CONCATENATE(女子申込書!F69,女子申込書!AB69,女子申込書!J69)</f>
        <v xml:space="preserve"> </v>
      </c>
      <c r="X63" s="37" t="str">
        <f t="shared" si="1"/>
        <v xml:space="preserve"> </v>
      </c>
      <c r="Y63" s="38" t="str">
        <f>IF(女子申込書!V69="","",女子申込書!V69)</f>
        <v/>
      </c>
      <c r="Z63" s="37" t="str">
        <f>IF(女子申込書!W69="","",2)</f>
        <v/>
      </c>
      <c r="AA63" s="37" t="str">
        <f>IF(女子申込書!X69="","",女子申込書!X69)</f>
        <v/>
      </c>
      <c r="AB63" s="37" t="str">
        <f>IF(女子申込書!Y69="","",女子申込書!Y69)</f>
        <v/>
      </c>
      <c r="AC63" s="37" t="str">
        <f>IF(女子申込書!Z69="","",女子申込書!Z69)</f>
        <v/>
      </c>
      <c r="AD63" s="38" t="str">
        <f>IF(女子申込書!AA69="","",女子申込書!AA69)</f>
        <v/>
      </c>
      <c r="AE63" s="41" t="str">
        <f>CONCATENATE(女子申込書!N69,女子申込書!AB69,女子申込書!R69)</f>
        <v xml:space="preserve"> </v>
      </c>
    </row>
    <row r="64" spans="9:31">
      <c r="I64" s="37">
        <v>50</v>
      </c>
      <c r="J64" s="37" t="str">
        <f>IF(男子申込書!B70="","",男子申込書!B70)</f>
        <v/>
      </c>
      <c r="K64" s="37" t="str">
        <f>CONCATENATE(男子申込書!F70,男子申込書!AB70,男子申込書!J70)</f>
        <v xml:space="preserve"> </v>
      </c>
      <c r="L64" s="37" t="str">
        <f t="shared" si="0"/>
        <v xml:space="preserve"> </v>
      </c>
      <c r="M64" s="38" t="str">
        <f>IF(男子申込書!V70="","",男子申込書!V70)</f>
        <v/>
      </c>
      <c r="N64" s="37" t="str">
        <f>IF(男子申込書!W70="","",1)</f>
        <v/>
      </c>
      <c r="O64" s="37" t="str">
        <f>IF(男子申込書!X70="","",男子申込書!X70)</f>
        <v/>
      </c>
      <c r="P64" s="37" t="str">
        <f>IF(男子申込書!Y70="","",男子申込書!Y70)</f>
        <v/>
      </c>
      <c r="Q64" s="37" t="str">
        <f>IF(男子申込書!Z70="","",男子申込書!Z70)</f>
        <v/>
      </c>
      <c r="R64" s="38" t="str">
        <f>IF(男子申込書!AA70="","",男子申込書!AA70)</f>
        <v/>
      </c>
      <c r="S64" s="41" t="str">
        <f>CONCATENATE(男子申込書!N70,男子申込書!AB70,男子申込書!R70)</f>
        <v xml:space="preserve"> </v>
      </c>
      <c r="U64" s="37">
        <v>50</v>
      </c>
      <c r="V64" s="37" t="str">
        <f>IF(女子申込書!B70="","",女子申込書!B70)</f>
        <v/>
      </c>
      <c r="W64" s="37" t="str">
        <f>CONCATENATE(女子申込書!F70,女子申込書!AB70,女子申込書!J70)</f>
        <v xml:space="preserve"> </v>
      </c>
      <c r="X64" s="37" t="str">
        <f t="shared" si="1"/>
        <v xml:space="preserve"> </v>
      </c>
      <c r="Y64" s="38" t="str">
        <f>IF(女子申込書!V70="","",女子申込書!V70)</f>
        <v/>
      </c>
      <c r="Z64" s="37" t="str">
        <f>IF(女子申込書!W70="","",2)</f>
        <v/>
      </c>
      <c r="AA64" s="37" t="str">
        <f>IF(女子申込書!X70="","",女子申込書!X70)</f>
        <v/>
      </c>
      <c r="AB64" s="37" t="str">
        <f>IF(女子申込書!Y70="","",女子申込書!Y70)</f>
        <v/>
      </c>
      <c r="AC64" s="37" t="str">
        <f>IF(女子申込書!Z70="","",女子申込書!Z70)</f>
        <v/>
      </c>
      <c r="AD64" s="38" t="str">
        <f>IF(女子申込書!AA70="","",女子申込書!AA70)</f>
        <v/>
      </c>
      <c r="AE64" s="41" t="str">
        <f>CONCATENATE(女子申込書!N70,女子申込書!AB70,女子申込書!R70)</f>
        <v xml:space="preserve"> </v>
      </c>
    </row>
    <row r="65" spans="9:31">
      <c r="I65" s="37">
        <v>51</v>
      </c>
      <c r="J65" s="37" t="str">
        <f>IF(男子申込書!B71="","",男子申込書!B71)</f>
        <v/>
      </c>
      <c r="K65" s="37" t="str">
        <f>CONCATENATE(男子申込書!F71,男子申込書!AB71,男子申込書!J71)</f>
        <v xml:space="preserve"> </v>
      </c>
      <c r="L65" s="37" t="str">
        <f t="shared" si="0"/>
        <v xml:space="preserve"> </v>
      </c>
      <c r="M65" s="38" t="str">
        <f>IF(男子申込書!V71="","",男子申込書!V71)</f>
        <v/>
      </c>
      <c r="N65" s="37" t="str">
        <f>IF(男子申込書!W71="","",1)</f>
        <v/>
      </c>
      <c r="O65" s="37" t="str">
        <f>IF(男子申込書!X71="","",男子申込書!X71)</f>
        <v/>
      </c>
      <c r="P65" s="37" t="str">
        <f>IF(男子申込書!Y71="","",男子申込書!Y71)</f>
        <v/>
      </c>
      <c r="Q65" s="37" t="str">
        <f>IF(男子申込書!Z71="","",男子申込書!Z71)</f>
        <v/>
      </c>
      <c r="R65" s="38" t="str">
        <f>IF(男子申込書!AA71="","",男子申込書!AA71)</f>
        <v/>
      </c>
      <c r="S65" s="41" t="str">
        <f>CONCATENATE(男子申込書!N71,男子申込書!AB71,男子申込書!R71)</f>
        <v xml:space="preserve"> </v>
      </c>
      <c r="U65" s="37">
        <v>51</v>
      </c>
      <c r="V65" s="37" t="str">
        <f>IF(女子申込書!B71="","",女子申込書!B71)</f>
        <v/>
      </c>
      <c r="W65" s="37" t="str">
        <f>CONCATENATE(女子申込書!F71,女子申込書!AB71,女子申込書!J71)</f>
        <v xml:space="preserve"> </v>
      </c>
      <c r="X65" s="37" t="str">
        <f t="shared" si="1"/>
        <v xml:space="preserve"> </v>
      </c>
      <c r="Y65" s="38" t="str">
        <f>IF(女子申込書!V71="","",女子申込書!V71)</f>
        <v/>
      </c>
      <c r="Z65" s="37" t="str">
        <f>IF(女子申込書!W71="","",2)</f>
        <v/>
      </c>
      <c r="AA65" s="37" t="str">
        <f>IF(女子申込書!X71="","",女子申込書!X71)</f>
        <v/>
      </c>
      <c r="AB65" s="37" t="str">
        <f>IF(女子申込書!Y71="","",女子申込書!Y71)</f>
        <v/>
      </c>
      <c r="AC65" s="37" t="str">
        <f>IF(女子申込書!Z71="","",女子申込書!Z71)</f>
        <v/>
      </c>
      <c r="AD65" s="38" t="str">
        <f>IF(女子申込書!AA71="","",女子申込書!AA71)</f>
        <v/>
      </c>
      <c r="AE65" s="41" t="str">
        <f>CONCATENATE(女子申込書!N71,女子申込書!AB71,女子申込書!R71)</f>
        <v xml:space="preserve"> </v>
      </c>
    </row>
    <row r="66" spans="9:31">
      <c r="I66" s="37">
        <v>52</v>
      </c>
      <c r="J66" s="37" t="str">
        <f>IF(男子申込書!B72="","",男子申込書!B72)</f>
        <v/>
      </c>
      <c r="K66" s="37" t="str">
        <f>CONCATENATE(男子申込書!F72,男子申込書!AB72,男子申込書!J72)</f>
        <v xml:space="preserve"> </v>
      </c>
      <c r="L66" s="37" t="str">
        <f t="shared" si="0"/>
        <v xml:space="preserve"> </v>
      </c>
      <c r="M66" s="38" t="str">
        <f>IF(男子申込書!V72="","",男子申込書!V72)</f>
        <v/>
      </c>
      <c r="N66" s="37" t="str">
        <f>IF(男子申込書!W72="","",1)</f>
        <v/>
      </c>
      <c r="O66" s="37" t="str">
        <f>IF(男子申込書!X72="","",男子申込書!X72)</f>
        <v/>
      </c>
      <c r="P66" s="37" t="str">
        <f>IF(男子申込書!Y72="","",男子申込書!Y72)</f>
        <v/>
      </c>
      <c r="Q66" s="37" t="str">
        <f>IF(男子申込書!Z72="","",男子申込書!Z72)</f>
        <v/>
      </c>
      <c r="R66" s="38" t="str">
        <f>IF(男子申込書!AA72="","",男子申込書!AA72)</f>
        <v/>
      </c>
      <c r="S66" s="41" t="str">
        <f>CONCATENATE(男子申込書!N72,男子申込書!AB72,男子申込書!R72)</f>
        <v xml:space="preserve"> </v>
      </c>
      <c r="U66" s="37">
        <v>52</v>
      </c>
      <c r="V66" s="37" t="str">
        <f>IF(女子申込書!B72="","",女子申込書!B72)</f>
        <v/>
      </c>
      <c r="W66" s="37" t="str">
        <f>CONCATENATE(女子申込書!F72,女子申込書!AB72,女子申込書!J72)</f>
        <v xml:space="preserve"> </v>
      </c>
      <c r="X66" s="37" t="str">
        <f t="shared" si="1"/>
        <v xml:space="preserve"> </v>
      </c>
      <c r="Y66" s="38" t="str">
        <f>IF(女子申込書!V72="","",女子申込書!V72)</f>
        <v/>
      </c>
      <c r="Z66" s="37" t="str">
        <f>IF(女子申込書!W72="","",2)</f>
        <v/>
      </c>
      <c r="AA66" s="37" t="str">
        <f>IF(女子申込書!X72="","",女子申込書!X72)</f>
        <v/>
      </c>
      <c r="AB66" s="37" t="str">
        <f>IF(女子申込書!Y72="","",女子申込書!Y72)</f>
        <v/>
      </c>
      <c r="AC66" s="37" t="str">
        <f>IF(女子申込書!Z72="","",女子申込書!Z72)</f>
        <v/>
      </c>
      <c r="AD66" s="38" t="str">
        <f>IF(女子申込書!AA72="","",女子申込書!AA72)</f>
        <v/>
      </c>
      <c r="AE66" s="41" t="str">
        <f>CONCATENATE(女子申込書!N72,女子申込書!AB72,女子申込書!R72)</f>
        <v xml:space="preserve"> </v>
      </c>
    </row>
    <row r="67" spans="9:31">
      <c r="I67" s="37">
        <v>53</v>
      </c>
      <c r="J67" s="37" t="str">
        <f>IF(男子申込書!B73="","",男子申込書!B73)</f>
        <v/>
      </c>
      <c r="K67" s="37" t="str">
        <f>CONCATENATE(男子申込書!F73,男子申込書!AB73,男子申込書!J73)</f>
        <v xml:space="preserve"> </v>
      </c>
      <c r="L67" s="37" t="str">
        <f t="shared" si="0"/>
        <v xml:space="preserve"> </v>
      </c>
      <c r="M67" s="38" t="str">
        <f>IF(男子申込書!V73="","",男子申込書!V73)</f>
        <v/>
      </c>
      <c r="N67" s="37" t="str">
        <f>IF(男子申込書!W73="","",1)</f>
        <v/>
      </c>
      <c r="O67" s="37" t="str">
        <f>IF(男子申込書!X73="","",男子申込書!X73)</f>
        <v/>
      </c>
      <c r="P67" s="37" t="str">
        <f>IF(男子申込書!Y73="","",男子申込書!Y73)</f>
        <v/>
      </c>
      <c r="Q67" s="37" t="str">
        <f>IF(男子申込書!Z73="","",男子申込書!Z73)</f>
        <v/>
      </c>
      <c r="R67" s="38" t="str">
        <f>IF(男子申込書!AA73="","",男子申込書!AA73)</f>
        <v/>
      </c>
      <c r="S67" s="41" t="str">
        <f>CONCATENATE(男子申込書!N73,男子申込書!AB73,男子申込書!R73)</f>
        <v xml:space="preserve"> </v>
      </c>
      <c r="U67" s="37">
        <v>53</v>
      </c>
      <c r="V67" s="37" t="str">
        <f>IF(女子申込書!B73="","",女子申込書!B73)</f>
        <v/>
      </c>
      <c r="W67" s="37" t="str">
        <f>CONCATENATE(女子申込書!F73,女子申込書!AB73,女子申込書!J73)</f>
        <v xml:space="preserve"> </v>
      </c>
      <c r="X67" s="37" t="str">
        <f t="shared" si="1"/>
        <v xml:space="preserve"> </v>
      </c>
      <c r="Y67" s="38" t="str">
        <f>IF(女子申込書!V73="","",女子申込書!V73)</f>
        <v/>
      </c>
      <c r="Z67" s="37" t="str">
        <f>IF(女子申込書!W73="","",2)</f>
        <v/>
      </c>
      <c r="AA67" s="37" t="str">
        <f>IF(女子申込書!X73="","",女子申込書!X73)</f>
        <v/>
      </c>
      <c r="AB67" s="37" t="str">
        <f>IF(女子申込書!Y73="","",女子申込書!Y73)</f>
        <v/>
      </c>
      <c r="AC67" s="37" t="str">
        <f>IF(女子申込書!Z73="","",女子申込書!Z73)</f>
        <v/>
      </c>
      <c r="AD67" s="38" t="str">
        <f>IF(女子申込書!AA73="","",女子申込書!AA73)</f>
        <v/>
      </c>
      <c r="AE67" s="41" t="str">
        <f>CONCATENATE(女子申込書!N73,女子申込書!AB73,女子申込書!R73)</f>
        <v xml:space="preserve"> </v>
      </c>
    </row>
    <row r="68" spans="9:31">
      <c r="I68" s="37">
        <v>54</v>
      </c>
      <c r="J68" s="37" t="str">
        <f>IF(男子申込書!B74="","",男子申込書!B74)</f>
        <v/>
      </c>
      <c r="K68" s="37" t="str">
        <f>CONCATENATE(男子申込書!F74,男子申込書!AB74,男子申込書!J74)</f>
        <v xml:space="preserve"> </v>
      </c>
      <c r="L68" s="37" t="str">
        <f t="shared" si="0"/>
        <v xml:space="preserve"> </v>
      </c>
      <c r="M68" s="38" t="str">
        <f>IF(男子申込書!V74="","",男子申込書!V74)</f>
        <v/>
      </c>
      <c r="N68" s="37" t="str">
        <f>IF(男子申込書!W74="","",1)</f>
        <v/>
      </c>
      <c r="O68" s="37" t="str">
        <f>IF(男子申込書!X74="","",男子申込書!X74)</f>
        <v/>
      </c>
      <c r="P68" s="37" t="str">
        <f>IF(男子申込書!Y74="","",男子申込書!Y74)</f>
        <v/>
      </c>
      <c r="Q68" s="37" t="str">
        <f>IF(男子申込書!Z74="","",男子申込書!Z74)</f>
        <v/>
      </c>
      <c r="R68" s="38" t="str">
        <f>IF(男子申込書!AA74="","",男子申込書!AA74)</f>
        <v/>
      </c>
      <c r="S68" s="41" t="str">
        <f>CONCATENATE(男子申込書!N74,男子申込書!AB74,男子申込書!R74)</f>
        <v xml:space="preserve"> </v>
      </c>
      <c r="U68" s="37">
        <v>54</v>
      </c>
      <c r="V68" s="37" t="str">
        <f>IF(女子申込書!B74="","",女子申込書!B74)</f>
        <v/>
      </c>
      <c r="W68" s="37" t="str">
        <f>CONCATENATE(女子申込書!F74,女子申込書!AB74,女子申込書!J74)</f>
        <v xml:space="preserve"> </v>
      </c>
      <c r="X68" s="37" t="str">
        <f t="shared" si="1"/>
        <v xml:space="preserve"> </v>
      </c>
      <c r="Y68" s="38" t="str">
        <f>IF(女子申込書!V74="","",女子申込書!V74)</f>
        <v/>
      </c>
      <c r="Z68" s="37" t="str">
        <f>IF(女子申込書!W74="","",2)</f>
        <v/>
      </c>
      <c r="AA68" s="37" t="str">
        <f>IF(女子申込書!X74="","",女子申込書!X74)</f>
        <v/>
      </c>
      <c r="AB68" s="37" t="str">
        <f>IF(女子申込書!Y74="","",女子申込書!Y74)</f>
        <v/>
      </c>
      <c r="AC68" s="37" t="str">
        <f>IF(女子申込書!Z74="","",女子申込書!Z74)</f>
        <v/>
      </c>
      <c r="AD68" s="38" t="str">
        <f>IF(女子申込書!AA74="","",女子申込書!AA74)</f>
        <v/>
      </c>
      <c r="AE68" s="41" t="str">
        <f>CONCATENATE(女子申込書!N74,女子申込書!AB74,女子申込書!R74)</f>
        <v xml:space="preserve"> </v>
      </c>
    </row>
    <row r="69" spans="9:31">
      <c r="I69" s="37">
        <v>55</v>
      </c>
      <c r="J69" s="37" t="str">
        <f>IF(男子申込書!B75="","",男子申込書!B75)</f>
        <v/>
      </c>
      <c r="K69" s="37" t="str">
        <f>CONCATENATE(男子申込書!F75,男子申込書!AB75,男子申込書!J75)</f>
        <v xml:space="preserve"> </v>
      </c>
      <c r="L69" s="37" t="str">
        <f t="shared" si="0"/>
        <v xml:space="preserve"> </v>
      </c>
      <c r="M69" s="38" t="str">
        <f>IF(男子申込書!V75="","",男子申込書!V75)</f>
        <v/>
      </c>
      <c r="N69" s="37" t="str">
        <f>IF(男子申込書!W75="","",1)</f>
        <v/>
      </c>
      <c r="O69" s="37" t="str">
        <f>IF(男子申込書!X75="","",男子申込書!X75)</f>
        <v/>
      </c>
      <c r="P69" s="37" t="str">
        <f>IF(男子申込書!Y75="","",男子申込書!Y75)</f>
        <v/>
      </c>
      <c r="Q69" s="37" t="str">
        <f>IF(男子申込書!Z75="","",男子申込書!Z75)</f>
        <v/>
      </c>
      <c r="R69" s="38" t="str">
        <f>IF(男子申込書!AA75="","",男子申込書!AA75)</f>
        <v/>
      </c>
      <c r="S69" s="41" t="str">
        <f>CONCATENATE(男子申込書!N75,男子申込書!AB75,男子申込書!R75)</f>
        <v xml:space="preserve"> </v>
      </c>
      <c r="U69" s="37">
        <v>55</v>
      </c>
      <c r="V69" s="37" t="str">
        <f>IF(女子申込書!B75="","",女子申込書!B75)</f>
        <v/>
      </c>
      <c r="W69" s="37" t="str">
        <f>CONCATENATE(女子申込書!F75,女子申込書!AB75,女子申込書!J75)</f>
        <v xml:space="preserve"> </v>
      </c>
      <c r="X69" s="37" t="str">
        <f t="shared" si="1"/>
        <v xml:space="preserve"> </v>
      </c>
      <c r="Y69" s="38" t="str">
        <f>IF(女子申込書!V75="","",女子申込書!V75)</f>
        <v/>
      </c>
      <c r="Z69" s="37" t="str">
        <f>IF(女子申込書!W75="","",2)</f>
        <v/>
      </c>
      <c r="AA69" s="37" t="str">
        <f>IF(女子申込書!X75="","",女子申込書!X75)</f>
        <v/>
      </c>
      <c r="AB69" s="37" t="str">
        <f>IF(女子申込書!Y75="","",女子申込書!Y75)</f>
        <v/>
      </c>
      <c r="AC69" s="37" t="str">
        <f>IF(女子申込書!Z75="","",女子申込書!Z75)</f>
        <v/>
      </c>
      <c r="AD69" s="38" t="str">
        <f>IF(女子申込書!AA75="","",女子申込書!AA75)</f>
        <v/>
      </c>
      <c r="AE69" s="41" t="str">
        <f>CONCATENATE(女子申込書!N75,女子申込書!AB75,女子申込書!R75)</f>
        <v xml:space="preserve"> </v>
      </c>
    </row>
    <row r="70" spans="9:31">
      <c r="I70" s="37">
        <v>56</v>
      </c>
      <c r="J70" s="37" t="str">
        <f>IF(男子申込書!B76="","",男子申込書!B76)</f>
        <v/>
      </c>
      <c r="K70" s="37" t="str">
        <f>CONCATENATE(男子申込書!F76,男子申込書!AB76,男子申込書!J76)</f>
        <v xml:space="preserve"> </v>
      </c>
      <c r="L70" s="37" t="str">
        <f t="shared" si="0"/>
        <v xml:space="preserve"> </v>
      </c>
      <c r="M70" s="38" t="str">
        <f>IF(男子申込書!V76="","",男子申込書!V76)</f>
        <v/>
      </c>
      <c r="N70" s="37" t="str">
        <f>IF(男子申込書!W76="","",1)</f>
        <v/>
      </c>
      <c r="O70" s="37" t="str">
        <f>IF(男子申込書!X76="","",男子申込書!X76)</f>
        <v/>
      </c>
      <c r="P70" s="37" t="str">
        <f>IF(男子申込書!Y76="","",男子申込書!Y76)</f>
        <v/>
      </c>
      <c r="Q70" s="37" t="str">
        <f>IF(男子申込書!Z76="","",男子申込書!Z76)</f>
        <v/>
      </c>
      <c r="R70" s="38" t="str">
        <f>IF(男子申込書!AA76="","",男子申込書!AA76)</f>
        <v/>
      </c>
      <c r="S70" s="41" t="str">
        <f>CONCATENATE(男子申込書!N76,男子申込書!AB76,男子申込書!R76)</f>
        <v xml:space="preserve"> </v>
      </c>
      <c r="U70" s="37">
        <v>56</v>
      </c>
      <c r="V70" s="37" t="str">
        <f>IF(女子申込書!B76="","",女子申込書!B76)</f>
        <v/>
      </c>
      <c r="W70" s="37" t="str">
        <f>CONCATENATE(女子申込書!F76,女子申込書!AB76,女子申込書!J76)</f>
        <v xml:space="preserve"> </v>
      </c>
      <c r="X70" s="37" t="str">
        <f t="shared" si="1"/>
        <v xml:space="preserve"> </v>
      </c>
      <c r="Y70" s="38" t="str">
        <f>IF(女子申込書!V76="","",女子申込書!V76)</f>
        <v/>
      </c>
      <c r="Z70" s="37" t="str">
        <f>IF(女子申込書!W76="","",2)</f>
        <v/>
      </c>
      <c r="AA70" s="37" t="str">
        <f>IF(女子申込書!X76="","",女子申込書!X76)</f>
        <v/>
      </c>
      <c r="AB70" s="37" t="str">
        <f>IF(女子申込書!Y76="","",女子申込書!Y76)</f>
        <v/>
      </c>
      <c r="AC70" s="37" t="str">
        <f>IF(女子申込書!Z76="","",女子申込書!Z76)</f>
        <v/>
      </c>
      <c r="AD70" s="38" t="str">
        <f>IF(女子申込書!AA76="","",女子申込書!AA76)</f>
        <v/>
      </c>
      <c r="AE70" s="41" t="str">
        <f>CONCATENATE(女子申込書!N76,女子申込書!AB76,女子申込書!R76)</f>
        <v xml:space="preserve"> </v>
      </c>
    </row>
    <row r="71" spans="9:31">
      <c r="I71" s="37">
        <v>57</v>
      </c>
      <c r="J71" s="37" t="str">
        <f>IF(男子申込書!B77="","",男子申込書!B77)</f>
        <v/>
      </c>
      <c r="K71" s="37" t="str">
        <f>CONCATENATE(男子申込書!F77,男子申込書!AB77,男子申込書!J77)</f>
        <v xml:space="preserve"> </v>
      </c>
      <c r="L71" s="37" t="str">
        <f t="shared" si="0"/>
        <v xml:space="preserve"> </v>
      </c>
      <c r="M71" s="38" t="str">
        <f>IF(男子申込書!V77="","",男子申込書!V77)</f>
        <v/>
      </c>
      <c r="N71" s="37" t="str">
        <f>IF(男子申込書!W77="","",1)</f>
        <v/>
      </c>
      <c r="O71" s="37" t="str">
        <f>IF(男子申込書!X77="","",男子申込書!X77)</f>
        <v/>
      </c>
      <c r="P71" s="37" t="str">
        <f>IF(男子申込書!Y77="","",男子申込書!Y77)</f>
        <v/>
      </c>
      <c r="Q71" s="37" t="str">
        <f>IF(男子申込書!Z77="","",男子申込書!Z77)</f>
        <v/>
      </c>
      <c r="R71" s="38" t="str">
        <f>IF(男子申込書!AA77="","",男子申込書!AA77)</f>
        <v/>
      </c>
      <c r="S71" s="41" t="str">
        <f>CONCATENATE(男子申込書!N77,男子申込書!AB77,男子申込書!R77)</f>
        <v xml:space="preserve"> </v>
      </c>
      <c r="U71" s="37">
        <v>57</v>
      </c>
      <c r="V71" s="37" t="str">
        <f>IF(女子申込書!B77="","",女子申込書!B77)</f>
        <v/>
      </c>
      <c r="W71" s="37" t="str">
        <f>CONCATENATE(女子申込書!F77,女子申込書!AB77,女子申込書!J77)</f>
        <v xml:space="preserve"> </v>
      </c>
      <c r="X71" s="37" t="str">
        <f t="shared" si="1"/>
        <v xml:space="preserve"> </v>
      </c>
      <c r="Y71" s="38" t="str">
        <f>IF(女子申込書!V77="","",女子申込書!V77)</f>
        <v/>
      </c>
      <c r="Z71" s="37" t="str">
        <f>IF(女子申込書!W77="","",2)</f>
        <v/>
      </c>
      <c r="AA71" s="37" t="str">
        <f>IF(女子申込書!X77="","",女子申込書!X77)</f>
        <v/>
      </c>
      <c r="AB71" s="37" t="str">
        <f>IF(女子申込書!Y77="","",女子申込書!Y77)</f>
        <v/>
      </c>
      <c r="AC71" s="37" t="str">
        <f>IF(女子申込書!Z77="","",女子申込書!Z77)</f>
        <v/>
      </c>
      <c r="AD71" s="38" t="str">
        <f>IF(女子申込書!AA77="","",女子申込書!AA77)</f>
        <v/>
      </c>
      <c r="AE71" s="41" t="str">
        <f>CONCATENATE(女子申込書!N77,女子申込書!AB77,女子申込書!R77)</f>
        <v xml:space="preserve"> </v>
      </c>
    </row>
    <row r="72" spans="9:31">
      <c r="I72" s="37">
        <v>58</v>
      </c>
      <c r="J72" s="37" t="str">
        <f>IF(男子申込書!B78="","",男子申込書!B78)</f>
        <v/>
      </c>
      <c r="K72" s="37" t="str">
        <f>CONCATENATE(男子申込書!F78,男子申込書!AB78,男子申込書!J78)</f>
        <v xml:space="preserve"> </v>
      </c>
      <c r="L72" s="37" t="str">
        <f t="shared" si="0"/>
        <v xml:space="preserve"> </v>
      </c>
      <c r="M72" s="38" t="str">
        <f>IF(男子申込書!V78="","",男子申込書!V78)</f>
        <v/>
      </c>
      <c r="N72" s="37" t="str">
        <f>IF(男子申込書!W78="","",1)</f>
        <v/>
      </c>
      <c r="O72" s="37" t="str">
        <f>IF(男子申込書!X78="","",男子申込書!X78)</f>
        <v/>
      </c>
      <c r="P72" s="37" t="str">
        <f>IF(男子申込書!Y78="","",男子申込書!Y78)</f>
        <v/>
      </c>
      <c r="Q72" s="37" t="str">
        <f>IF(男子申込書!Z78="","",男子申込書!Z78)</f>
        <v/>
      </c>
      <c r="R72" s="38" t="str">
        <f>IF(男子申込書!AA78="","",男子申込書!AA78)</f>
        <v/>
      </c>
      <c r="S72" s="41" t="str">
        <f>CONCATENATE(男子申込書!N78,男子申込書!AB78,男子申込書!R78)</f>
        <v xml:space="preserve"> </v>
      </c>
      <c r="U72" s="37">
        <v>58</v>
      </c>
      <c r="V72" s="37" t="str">
        <f>IF(女子申込書!B78="","",女子申込書!B78)</f>
        <v/>
      </c>
      <c r="W72" s="37" t="str">
        <f>CONCATENATE(女子申込書!F78,女子申込書!AB78,女子申込書!J78)</f>
        <v xml:space="preserve"> </v>
      </c>
      <c r="X72" s="37" t="str">
        <f t="shared" si="1"/>
        <v xml:space="preserve"> </v>
      </c>
      <c r="Y72" s="38" t="str">
        <f>IF(女子申込書!V78="","",女子申込書!V78)</f>
        <v/>
      </c>
      <c r="Z72" s="37" t="str">
        <f>IF(女子申込書!W78="","",2)</f>
        <v/>
      </c>
      <c r="AA72" s="37" t="str">
        <f>IF(女子申込書!X78="","",女子申込書!X78)</f>
        <v/>
      </c>
      <c r="AB72" s="37" t="str">
        <f>IF(女子申込書!Y78="","",女子申込書!Y78)</f>
        <v/>
      </c>
      <c r="AC72" s="37" t="str">
        <f>IF(女子申込書!Z78="","",女子申込書!Z78)</f>
        <v/>
      </c>
      <c r="AD72" s="38" t="str">
        <f>IF(女子申込書!AA78="","",女子申込書!AA78)</f>
        <v/>
      </c>
      <c r="AE72" s="41" t="str">
        <f>CONCATENATE(女子申込書!N78,女子申込書!AB78,女子申込書!R78)</f>
        <v xml:space="preserve"> </v>
      </c>
    </row>
    <row r="73" spans="9:31">
      <c r="I73" s="37">
        <v>59</v>
      </c>
      <c r="J73" s="37" t="str">
        <f>IF(男子申込書!B79="","",男子申込書!B79)</f>
        <v/>
      </c>
      <c r="K73" s="37" t="str">
        <f>CONCATENATE(男子申込書!F79,男子申込書!AB79,男子申込書!J79)</f>
        <v xml:space="preserve"> </v>
      </c>
      <c r="L73" s="37" t="str">
        <f t="shared" si="0"/>
        <v xml:space="preserve"> </v>
      </c>
      <c r="M73" s="38" t="str">
        <f>IF(男子申込書!V79="","",男子申込書!V79)</f>
        <v/>
      </c>
      <c r="N73" s="37" t="str">
        <f>IF(男子申込書!W79="","",1)</f>
        <v/>
      </c>
      <c r="O73" s="37" t="str">
        <f>IF(男子申込書!X79="","",男子申込書!X79)</f>
        <v/>
      </c>
      <c r="P73" s="37" t="str">
        <f>IF(男子申込書!Y79="","",男子申込書!Y79)</f>
        <v/>
      </c>
      <c r="Q73" s="37" t="str">
        <f>IF(男子申込書!Z79="","",男子申込書!Z79)</f>
        <v/>
      </c>
      <c r="R73" s="38" t="str">
        <f>IF(男子申込書!AA79="","",男子申込書!AA79)</f>
        <v/>
      </c>
      <c r="S73" s="41" t="str">
        <f>CONCATENATE(男子申込書!N79,男子申込書!AB79,男子申込書!R79)</f>
        <v xml:space="preserve"> </v>
      </c>
      <c r="U73" s="37">
        <v>59</v>
      </c>
      <c r="V73" s="37" t="str">
        <f>IF(女子申込書!B79="","",女子申込書!B79)</f>
        <v/>
      </c>
      <c r="W73" s="37" t="str">
        <f>CONCATENATE(女子申込書!F79,女子申込書!AB79,女子申込書!J79)</f>
        <v xml:space="preserve"> </v>
      </c>
      <c r="X73" s="37" t="str">
        <f t="shared" si="1"/>
        <v xml:space="preserve"> </v>
      </c>
      <c r="Y73" s="38" t="str">
        <f>IF(女子申込書!V79="","",女子申込書!V79)</f>
        <v/>
      </c>
      <c r="Z73" s="37" t="str">
        <f>IF(女子申込書!W79="","",2)</f>
        <v/>
      </c>
      <c r="AA73" s="37" t="str">
        <f>IF(女子申込書!X79="","",女子申込書!X79)</f>
        <v/>
      </c>
      <c r="AB73" s="37" t="str">
        <f>IF(女子申込書!Y79="","",女子申込書!Y79)</f>
        <v/>
      </c>
      <c r="AC73" s="37" t="str">
        <f>IF(女子申込書!Z79="","",女子申込書!Z79)</f>
        <v/>
      </c>
      <c r="AD73" s="38" t="str">
        <f>IF(女子申込書!AA79="","",女子申込書!AA79)</f>
        <v/>
      </c>
      <c r="AE73" s="41" t="str">
        <f>CONCATENATE(女子申込書!N79,女子申込書!AB79,女子申込書!R79)</f>
        <v xml:space="preserve"> </v>
      </c>
    </row>
    <row r="74" spans="9:31">
      <c r="I74" s="37">
        <v>60</v>
      </c>
      <c r="J74" s="37" t="str">
        <f>IF(男子申込書!B80="","",男子申込書!B80)</f>
        <v/>
      </c>
      <c r="K74" s="37" t="str">
        <f>CONCATENATE(男子申込書!F80,男子申込書!AB80,男子申込書!J80)</f>
        <v xml:space="preserve"> </v>
      </c>
      <c r="L74" s="37" t="str">
        <f t="shared" si="0"/>
        <v xml:space="preserve"> </v>
      </c>
      <c r="M74" s="38" t="str">
        <f>IF(男子申込書!V80="","",男子申込書!V80)</f>
        <v/>
      </c>
      <c r="N74" s="37" t="str">
        <f>IF(男子申込書!W80="","",1)</f>
        <v/>
      </c>
      <c r="O74" s="37" t="str">
        <f>IF(男子申込書!X80="","",男子申込書!X80)</f>
        <v/>
      </c>
      <c r="P74" s="37" t="str">
        <f>IF(男子申込書!Y80="","",男子申込書!Y80)</f>
        <v/>
      </c>
      <c r="Q74" s="37" t="str">
        <f>IF(男子申込書!Z80="","",男子申込書!Z80)</f>
        <v/>
      </c>
      <c r="R74" s="38" t="str">
        <f>IF(男子申込書!AA80="","",男子申込書!AA80)</f>
        <v/>
      </c>
      <c r="S74" s="41" t="str">
        <f>CONCATENATE(男子申込書!N80,男子申込書!AB80,男子申込書!R80)</f>
        <v xml:space="preserve"> </v>
      </c>
      <c r="U74" s="37">
        <v>60</v>
      </c>
      <c r="V74" s="37" t="str">
        <f>IF(女子申込書!B80="","",女子申込書!B80)</f>
        <v/>
      </c>
      <c r="W74" s="37" t="str">
        <f>CONCATENATE(女子申込書!F80,女子申込書!AB80,女子申込書!J80)</f>
        <v xml:space="preserve"> </v>
      </c>
      <c r="X74" s="37" t="str">
        <f t="shared" si="1"/>
        <v xml:space="preserve"> </v>
      </c>
      <c r="Y74" s="38" t="str">
        <f>IF(女子申込書!V80="","",女子申込書!V80)</f>
        <v/>
      </c>
      <c r="Z74" s="37" t="str">
        <f>IF(女子申込書!W80="","",2)</f>
        <v/>
      </c>
      <c r="AA74" s="37" t="str">
        <f>IF(女子申込書!X80="","",女子申込書!X80)</f>
        <v/>
      </c>
      <c r="AB74" s="37" t="str">
        <f>IF(女子申込書!Y80="","",女子申込書!Y80)</f>
        <v/>
      </c>
      <c r="AC74" s="37" t="str">
        <f>IF(女子申込書!Z80="","",女子申込書!Z80)</f>
        <v/>
      </c>
      <c r="AD74" s="38" t="str">
        <f>IF(女子申込書!AA80="","",女子申込書!AA80)</f>
        <v/>
      </c>
      <c r="AE74" s="41" t="str">
        <f>CONCATENATE(女子申込書!N80,女子申込書!AB80,女子申込書!R80)</f>
        <v xml:space="preserve"> </v>
      </c>
    </row>
    <row r="75" spans="9:31">
      <c r="I75" s="37">
        <v>61</v>
      </c>
      <c r="J75" s="37" t="str">
        <f>IF(男子申込書!B81="","",男子申込書!B81)</f>
        <v/>
      </c>
      <c r="K75" s="37" t="str">
        <f>CONCATENATE(男子申込書!F81,男子申込書!AB81,男子申込書!J81)</f>
        <v xml:space="preserve"> </v>
      </c>
      <c r="L75" s="37" t="str">
        <f t="shared" si="0"/>
        <v xml:space="preserve"> </v>
      </c>
      <c r="M75" s="38" t="str">
        <f>IF(男子申込書!V81="","",男子申込書!V81)</f>
        <v/>
      </c>
      <c r="N75" s="37" t="str">
        <f>IF(男子申込書!W81="","",1)</f>
        <v/>
      </c>
      <c r="O75" s="37" t="str">
        <f>IF(男子申込書!X81="","",男子申込書!X81)</f>
        <v/>
      </c>
      <c r="P75" s="37" t="str">
        <f>IF(男子申込書!Y81="","",男子申込書!Y81)</f>
        <v/>
      </c>
      <c r="Q75" s="37" t="str">
        <f>IF(男子申込書!Z81="","",男子申込書!Z81)</f>
        <v/>
      </c>
      <c r="R75" s="38" t="str">
        <f>IF(男子申込書!AA81="","",男子申込書!AA81)</f>
        <v/>
      </c>
      <c r="S75" s="41" t="str">
        <f>CONCATENATE(男子申込書!N81,男子申込書!AB81,男子申込書!R81)</f>
        <v xml:space="preserve"> </v>
      </c>
      <c r="U75" s="37">
        <v>61</v>
      </c>
      <c r="V75" s="37" t="str">
        <f>IF(女子申込書!B81="","",女子申込書!B81)</f>
        <v/>
      </c>
      <c r="W75" s="37" t="str">
        <f>CONCATENATE(女子申込書!F81,女子申込書!AB81,女子申込書!J81)</f>
        <v xml:space="preserve"> </v>
      </c>
      <c r="X75" s="37" t="str">
        <f t="shared" si="1"/>
        <v xml:space="preserve"> </v>
      </c>
      <c r="Y75" s="38" t="str">
        <f>IF(女子申込書!V81="","",女子申込書!V81)</f>
        <v/>
      </c>
      <c r="Z75" s="37" t="str">
        <f>IF(女子申込書!W81="","",2)</f>
        <v/>
      </c>
      <c r="AA75" s="37" t="str">
        <f>IF(女子申込書!X81="","",女子申込書!X81)</f>
        <v/>
      </c>
      <c r="AB75" s="37" t="str">
        <f>IF(女子申込書!Y81="","",女子申込書!Y81)</f>
        <v/>
      </c>
      <c r="AC75" s="37" t="str">
        <f>IF(女子申込書!Z81="","",女子申込書!Z81)</f>
        <v/>
      </c>
      <c r="AD75" s="38" t="str">
        <f>IF(女子申込書!AA81="","",女子申込書!AA81)</f>
        <v/>
      </c>
      <c r="AE75" s="41" t="str">
        <f>CONCATENATE(女子申込書!N81,女子申込書!AB81,女子申込書!R81)</f>
        <v xml:space="preserve"> </v>
      </c>
    </row>
    <row r="76" spans="9:31">
      <c r="I76" s="37">
        <v>62</v>
      </c>
      <c r="J76" s="37" t="str">
        <f>IF(男子申込書!B82="","",男子申込書!B82)</f>
        <v/>
      </c>
      <c r="K76" s="37" t="str">
        <f>CONCATENATE(男子申込書!F82,男子申込書!AB82,男子申込書!J82)</f>
        <v xml:space="preserve"> </v>
      </c>
      <c r="L76" s="37" t="str">
        <f t="shared" si="0"/>
        <v xml:space="preserve"> </v>
      </c>
      <c r="M76" s="38" t="str">
        <f>IF(男子申込書!V82="","",男子申込書!V82)</f>
        <v/>
      </c>
      <c r="N76" s="37" t="str">
        <f>IF(男子申込書!W82="","",1)</f>
        <v/>
      </c>
      <c r="O76" s="37" t="str">
        <f>IF(男子申込書!X82="","",男子申込書!X82)</f>
        <v/>
      </c>
      <c r="P76" s="37" t="str">
        <f>IF(男子申込書!Y82="","",男子申込書!Y82)</f>
        <v/>
      </c>
      <c r="Q76" s="37" t="str">
        <f>IF(男子申込書!Z82="","",男子申込書!Z82)</f>
        <v/>
      </c>
      <c r="R76" s="38" t="str">
        <f>IF(男子申込書!AA82="","",男子申込書!AA82)</f>
        <v/>
      </c>
      <c r="S76" s="41" t="str">
        <f>CONCATENATE(男子申込書!N82,男子申込書!AB82,男子申込書!R82)</f>
        <v xml:space="preserve"> </v>
      </c>
      <c r="U76" s="37">
        <v>62</v>
      </c>
      <c r="V76" s="37" t="str">
        <f>IF(女子申込書!B82="","",女子申込書!B82)</f>
        <v/>
      </c>
      <c r="W76" s="37" t="str">
        <f>CONCATENATE(女子申込書!F82,女子申込書!AB82,女子申込書!J82)</f>
        <v xml:space="preserve"> </v>
      </c>
      <c r="X76" s="37" t="str">
        <f t="shared" si="1"/>
        <v xml:space="preserve"> </v>
      </c>
      <c r="Y76" s="38" t="str">
        <f>IF(女子申込書!V82="","",女子申込書!V82)</f>
        <v/>
      </c>
      <c r="Z76" s="37" t="str">
        <f>IF(女子申込書!W82="","",2)</f>
        <v/>
      </c>
      <c r="AA76" s="37" t="str">
        <f>IF(女子申込書!X82="","",女子申込書!X82)</f>
        <v/>
      </c>
      <c r="AB76" s="37" t="str">
        <f>IF(女子申込書!Y82="","",女子申込書!Y82)</f>
        <v/>
      </c>
      <c r="AC76" s="37" t="str">
        <f>IF(女子申込書!Z82="","",女子申込書!Z82)</f>
        <v/>
      </c>
      <c r="AD76" s="38" t="str">
        <f>IF(女子申込書!AA82="","",女子申込書!AA82)</f>
        <v/>
      </c>
      <c r="AE76" s="41" t="str">
        <f>CONCATENATE(女子申込書!N82,女子申込書!AB82,女子申込書!R82)</f>
        <v xml:space="preserve"> </v>
      </c>
    </row>
    <row r="77" spans="9:31">
      <c r="I77" s="37">
        <v>63</v>
      </c>
      <c r="J77" s="37" t="str">
        <f>IF(男子申込書!B83="","",男子申込書!B83)</f>
        <v/>
      </c>
      <c r="K77" s="37" t="str">
        <f>CONCATENATE(男子申込書!F83,男子申込書!AB83,男子申込書!J83)</f>
        <v xml:space="preserve"> </v>
      </c>
      <c r="L77" s="37" t="str">
        <f t="shared" si="0"/>
        <v xml:space="preserve"> </v>
      </c>
      <c r="M77" s="38" t="str">
        <f>IF(男子申込書!V83="","",男子申込書!V83)</f>
        <v/>
      </c>
      <c r="N77" s="37" t="str">
        <f>IF(男子申込書!W83="","",1)</f>
        <v/>
      </c>
      <c r="O77" s="37" t="str">
        <f>IF(男子申込書!X83="","",男子申込書!X83)</f>
        <v/>
      </c>
      <c r="P77" s="37" t="str">
        <f>IF(男子申込書!Y83="","",男子申込書!Y83)</f>
        <v/>
      </c>
      <c r="Q77" s="37" t="str">
        <f>IF(男子申込書!Z83="","",男子申込書!Z83)</f>
        <v/>
      </c>
      <c r="R77" s="38" t="str">
        <f>IF(男子申込書!AA83="","",男子申込書!AA83)</f>
        <v/>
      </c>
      <c r="S77" s="41" t="str">
        <f>CONCATENATE(男子申込書!N83,男子申込書!AB83,男子申込書!R83)</f>
        <v xml:space="preserve"> </v>
      </c>
      <c r="U77" s="37">
        <v>63</v>
      </c>
      <c r="V77" s="37" t="str">
        <f>IF(女子申込書!B83="","",女子申込書!B83)</f>
        <v/>
      </c>
      <c r="W77" s="37" t="str">
        <f>CONCATENATE(女子申込書!F83,女子申込書!AB83,女子申込書!J83)</f>
        <v xml:space="preserve"> </v>
      </c>
      <c r="X77" s="37" t="str">
        <f t="shared" si="1"/>
        <v xml:space="preserve"> </v>
      </c>
      <c r="Y77" s="38" t="str">
        <f>IF(女子申込書!V83="","",女子申込書!V83)</f>
        <v/>
      </c>
      <c r="Z77" s="37" t="str">
        <f>IF(女子申込書!W83="","",2)</f>
        <v/>
      </c>
      <c r="AA77" s="37" t="str">
        <f>IF(女子申込書!X83="","",女子申込書!X83)</f>
        <v/>
      </c>
      <c r="AB77" s="37" t="str">
        <f>IF(女子申込書!Y83="","",女子申込書!Y83)</f>
        <v/>
      </c>
      <c r="AC77" s="37" t="str">
        <f>IF(女子申込書!Z83="","",女子申込書!Z83)</f>
        <v/>
      </c>
      <c r="AD77" s="38" t="str">
        <f>IF(女子申込書!AA83="","",女子申込書!AA83)</f>
        <v/>
      </c>
      <c r="AE77" s="41" t="str">
        <f>CONCATENATE(女子申込書!N83,女子申込書!AB83,女子申込書!R83)</f>
        <v xml:space="preserve"> </v>
      </c>
    </row>
    <row r="78" spans="9:31">
      <c r="I78" s="37">
        <v>64</v>
      </c>
      <c r="J78" s="37" t="str">
        <f>IF(男子申込書!B84="","",男子申込書!B84)</f>
        <v/>
      </c>
      <c r="K78" s="37" t="str">
        <f>CONCATENATE(男子申込書!F84,男子申込書!AB84,男子申込書!J84)</f>
        <v xml:space="preserve"> </v>
      </c>
      <c r="L78" s="37" t="str">
        <f t="shared" si="0"/>
        <v xml:space="preserve"> </v>
      </c>
      <c r="M78" s="38" t="str">
        <f>IF(男子申込書!V84="","",男子申込書!V84)</f>
        <v/>
      </c>
      <c r="N78" s="37" t="str">
        <f>IF(男子申込書!W84="","",1)</f>
        <v/>
      </c>
      <c r="O78" s="37" t="str">
        <f>IF(男子申込書!X84="","",男子申込書!X84)</f>
        <v/>
      </c>
      <c r="P78" s="37" t="str">
        <f>IF(男子申込書!Y84="","",男子申込書!Y84)</f>
        <v/>
      </c>
      <c r="Q78" s="37" t="str">
        <f>IF(男子申込書!Z84="","",男子申込書!Z84)</f>
        <v/>
      </c>
      <c r="R78" s="38" t="str">
        <f>IF(男子申込書!AA84="","",男子申込書!AA84)</f>
        <v/>
      </c>
      <c r="S78" s="41" t="str">
        <f>CONCATENATE(男子申込書!N84,男子申込書!AB84,男子申込書!R84)</f>
        <v xml:space="preserve"> </v>
      </c>
      <c r="U78" s="37">
        <v>64</v>
      </c>
      <c r="V78" s="37" t="str">
        <f>IF(女子申込書!B84="","",女子申込書!B84)</f>
        <v/>
      </c>
      <c r="W78" s="37" t="str">
        <f>CONCATENATE(女子申込書!F84,女子申込書!AB84,女子申込書!J84)</f>
        <v xml:space="preserve"> </v>
      </c>
      <c r="X78" s="37" t="str">
        <f t="shared" si="1"/>
        <v xml:space="preserve"> </v>
      </c>
      <c r="Y78" s="38" t="str">
        <f>IF(女子申込書!V84="","",女子申込書!V84)</f>
        <v/>
      </c>
      <c r="Z78" s="37" t="str">
        <f>IF(女子申込書!W84="","",2)</f>
        <v/>
      </c>
      <c r="AA78" s="37" t="str">
        <f>IF(女子申込書!X84="","",女子申込書!X84)</f>
        <v/>
      </c>
      <c r="AB78" s="37" t="str">
        <f>IF(女子申込書!Y84="","",女子申込書!Y84)</f>
        <v/>
      </c>
      <c r="AC78" s="37" t="str">
        <f>IF(女子申込書!Z84="","",女子申込書!Z84)</f>
        <v/>
      </c>
      <c r="AD78" s="38" t="str">
        <f>IF(女子申込書!AA84="","",女子申込書!AA84)</f>
        <v/>
      </c>
      <c r="AE78" s="41" t="str">
        <f>CONCATENATE(女子申込書!N84,女子申込書!AB84,女子申込書!R84)</f>
        <v xml:space="preserve"> </v>
      </c>
    </row>
    <row r="79" spans="9:31">
      <c r="I79" s="37">
        <v>65</v>
      </c>
      <c r="J79" s="37" t="str">
        <f>IF(男子申込書!B85="","",男子申込書!B85)</f>
        <v/>
      </c>
      <c r="K79" s="37" t="str">
        <f>CONCATENATE(男子申込書!F85,男子申込書!AB85,男子申込書!J85)</f>
        <v xml:space="preserve"> </v>
      </c>
      <c r="L79" s="37" t="str">
        <f t="shared" si="0"/>
        <v xml:space="preserve"> </v>
      </c>
      <c r="M79" s="38" t="str">
        <f>IF(男子申込書!V85="","",男子申込書!V85)</f>
        <v/>
      </c>
      <c r="N79" s="37" t="str">
        <f>IF(男子申込書!W85="","",1)</f>
        <v/>
      </c>
      <c r="O79" s="37" t="str">
        <f>IF(男子申込書!X85="","",男子申込書!X85)</f>
        <v/>
      </c>
      <c r="P79" s="37" t="str">
        <f>IF(男子申込書!Y85="","",男子申込書!Y85)</f>
        <v/>
      </c>
      <c r="Q79" s="37" t="str">
        <f>IF(男子申込書!Z85="","",男子申込書!Z85)</f>
        <v/>
      </c>
      <c r="R79" s="38" t="str">
        <f>IF(男子申込書!AA85="","",男子申込書!AA85)</f>
        <v/>
      </c>
      <c r="S79" s="41" t="str">
        <f>CONCATENATE(男子申込書!N85,男子申込書!AB85,男子申込書!R85)</f>
        <v xml:space="preserve"> </v>
      </c>
      <c r="U79" s="37">
        <v>65</v>
      </c>
      <c r="V79" s="37" t="str">
        <f>IF(女子申込書!B85="","",女子申込書!B85)</f>
        <v/>
      </c>
      <c r="W79" s="37" t="str">
        <f>CONCATENATE(女子申込書!F85,女子申込書!AB85,女子申込書!J85)</f>
        <v xml:space="preserve"> </v>
      </c>
      <c r="X79" s="37" t="str">
        <f t="shared" si="1"/>
        <v xml:space="preserve"> </v>
      </c>
      <c r="Y79" s="38" t="str">
        <f>IF(女子申込書!V85="","",女子申込書!V85)</f>
        <v/>
      </c>
      <c r="Z79" s="37" t="str">
        <f>IF(女子申込書!W85="","",2)</f>
        <v/>
      </c>
      <c r="AA79" s="37" t="str">
        <f>IF(女子申込書!X85="","",女子申込書!X85)</f>
        <v/>
      </c>
      <c r="AB79" s="37" t="str">
        <f>IF(女子申込書!Y85="","",女子申込書!Y85)</f>
        <v/>
      </c>
      <c r="AC79" s="37" t="str">
        <f>IF(女子申込書!Z85="","",女子申込書!Z85)</f>
        <v/>
      </c>
      <c r="AD79" s="38" t="str">
        <f>IF(女子申込書!AA85="","",女子申込書!AA85)</f>
        <v/>
      </c>
      <c r="AE79" s="41" t="str">
        <f>CONCATENATE(女子申込書!N85,女子申込書!AB85,女子申込書!R85)</f>
        <v xml:space="preserve"> </v>
      </c>
    </row>
    <row r="80" spans="9:31">
      <c r="I80" s="37">
        <v>66</v>
      </c>
      <c r="J80" s="37" t="str">
        <f>IF(男子申込書!B86="","",男子申込書!B86)</f>
        <v/>
      </c>
      <c r="K80" s="37" t="str">
        <f>CONCATENATE(男子申込書!F86,男子申込書!AB86,男子申込書!J86)</f>
        <v xml:space="preserve"> </v>
      </c>
      <c r="L80" s="37" t="str">
        <f t="shared" ref="L80:L104" si="2">ASC(S80)</f>
        <v xml:space="preserve"> </v>
      </c>
      <c r="M80" s="38" t="str">
        <f>IF(男子申込書!V86="","",男子申込書!V86)</f>
        <v/>
      </c>
      <c r="N80" s="37" t="str">
        <f>IF(男子申込書!W86="","",1)</f>
        <v/>
      </c>
      <c r="O80" s="37" t="str">
        <f>IF(男子申込書!X86="","",男子申込書!X86)</f>
        <v/>
      </c>
      <c r="P80" s="37" t="str">
        <f>IF(男子申込書!Y86="","",男子申込書!Y86)</f>
        <v/>
      </c>
      <c r="Q80" s="37" t="str">
        <f>IF(男子申込書!Z86="","",男子申込書!Z86)</f>
        <v/>
      </c>
      <c r="R80" s="38" t="str">
        <f>IF(男子申込書!AA86="","",男子申込書!AA86)</f>
        <v/>
      </c>
      <c r="S80" s="41" t="str">
        <f>CONCATENATE(男子申込書!N86,男子申込書!AB86,男子申込書!R86)</f>
        <v xml:space="preserve"> </v>
      </c>
      <c r="U80" s="37">
        <v>66</v>
      </c>
      <c r="V80" s="37" t="str">
        <f>IF(女子申込書!B86="","",女子申込書!B86)</f>
        <v/>
      </c>
      <c r="W80" s="37" t="str">
        <f>CONCATENATE(女子申込書!F86,女子申込書!AB86,女子申込書!J86)</f>
        <v xml:space="preserve"> </v>
      </c>
      <c r="X80" s="37" t="str">
        <f t="shared" ref="X80:X104" si="3">ASC(AE80)</f>
        <v xml:space="preserve"> </v>
      </c>
      <c r="Y80" s="38" t="str">
        <f>IF(女子申込書!V86="","",女子申込書!V86)</f>
        <v/>
      </c>
      <c r="Z80" s="37" t="str">
        <f>IF(女子申込書!W86="","",2)</f>
        <v/>
      </c>
      <c r="AA80" s="37" t="str">
        <f>IF(女子申込書!X86="","",女子申込書!X86)</f>
        <v/>
      </c>
      <c r="AB80" s="37" t="str">
        <f>IF(女子申込書!Y86="","",女子申込書!Y86)</f>
        <v/>
      </c>
      <c r="AC80" s="37" t="str">
        <f>IF(女子申込書!Z86="","",女子申込書!Z86)</f>
        <v/>
      </c>
      <c r="AD80" s="38" t="str">
        <f>IF(女子申込書!AA86="","",女子申込書!AA86)</f>
        <v/>
      </c>
      <c r="AE80" s="41" t="str">
        <f>CONCATENATE(女子申込書!N86,女子申込書!AB86,女子申込書!R86)</f>
        <v xml:space="preserve"> </v>
      </c>
    </row>
    <row r="81" spans="9:31">
      <c r="I81" s="37">
        <v>67</v>
      </c>
      <c r="J81" s="37" t="str">
        <f>IF(男子申込書!B87="","",男子申込書!B87)</f>
        <v/>
      </c>
      <c r="K81" s="37" t="str">
        <f>CONCATENATE(男子申込書!F87,男子申込書!AB87,男子申込書!J87)</f>
        <v xml:space="preserve"> </v>
      </c>
      <c r="L81" s="37" t="str">
        <f t="shared" si="2"/>
        <v xml:space="preserve"> </v>
      </c>
      <c r="M81" s="38" t="str">
        <f>IF(男子申込書!V87="","",男子申込書!V87)</f>
        <v/>
      </c>
      <c r="N81" s="37" t="str">
        <f>IF(男子申込書!W87="","",1)</f>
        <v/>
      </c>
      <c r="O81" s="37" t="str">
        <f>IF(男子申込書!X87="","",男子申込書!X87)</f>
        <v/>
      </c>
      <c r="P81" s="37" t="str">
        <f>IF(男子申込書!Y87="","",男子申込書!Y87)</f>
        <v/>
      </c>
      <c r="Q81" s="37" t="str">
        <f>IF(男子申込書!Z87="","",男子申込書!Z87)</f>
        <v/>
      </c>
      <c r="R81" s="38" t="str">
        <f>IF(男子申込書!AA87="","",男子申込書!AA87)</f>
        <v/>
      </c>
      <c r="S81" s="41" t="str">
        <f>CONCATENATE(男子申込書!N87,男子申込書!AB87,男子申込書!R87)</f>
        <v xml:space="preserve"> </v>
      </c>
      <c r="U81" s="37">
        <v>67</v>
      </c>
      <c r="V81" s="37" t="str">
        <f>IF(女子申込書!B87="","",女子申込書!B87)</f>
        <v/>
      </c>
      <c r="W81" s="37" t="str">
        <f>CONCATENATE(女子申込書!F87,女子申込書!AB87,女子申込書!J87)</f>
        <v xml:space="preserve"> </v>
      </c>
      <c r="X81" s="37" t="str">
        <f t="shared" si="3"/>
        <v xml:space="preserve"> </v>
      </c>
      <c r="Y81" s="38" t="str">
        <f>IF(女子申込書!V87="","",女子申込書!V87)</f>
        <v/>
      </c>
      <c r="Z81" s="37" t="str">
        <f>IF(女子申込書!W87="","",2)</f>
        <v/>
      </c>
      <c r="AA81" s="37" t="str">
        <f>IF(女子申込書!X87="","",女子申込書!X87)</f>
        <v/>
      </c>
      <c r="AB81" s="37" t="str">
        <f>IF(女子申込書!Y87="","",女子申込書!Y87)</f>
        <v/>
      </c>
      <c r="AC81" s="37" t="str">
        <f>IF(女子申込書!Z87="","",女子申込書!Z87)</f>
        <v/>
      </c>
      <c r="AD81" s="38" t="str">
        <f>IF(女子申込書!AA87="","",女子申込書!AA87)</f>
        <v/>
      </c>
      <c r="AE81" s="41" t="str">
        <f>CONCATENATE(女子申込書!N87,女子申込書!AB87,女子申込書!R87)</f>
        <v xml:space="preserve"> </v>
      </c>
    </row>
    <row r="82" spans="9:31">
      <c r="I82" s="37">
        <v>68</v>
      </c>
      <c r="J82" s="37" t="str">
        <f>IF(男子申込書!B88="","",男子申込書!B88)</f>
        <v/>
      </c>
      <c r="K82" s="37" t="str">
        <f>CONCATENATE(男子申込書!F88,男子申込書!AB88,男子申込書!J88)</f>
        <v xml:space="preserve"> </v>
      </c>
      <c r="L82" s="37" t="str">
        <f t="shared" si="2"/>
        <v xml:space="preserve"> </v>
      </c>
      <c r="M82" s="38" t="str">
        <f>IF(男子申込書!V88="","",男子申込書!V88)</f>
        <v/>
      </c>
      <c r="N82" s="37" t="str">
        <f>IF(男子申込書!W88="","",1)</f>
        <v/>
      </c>
      <c r="O82" s="37" t="str">
        <f>IF(男子申込書!X88="","",男子申込書!X88)</f>
        <v/>
      </c>
      <c r="P82" s="37" t="str">
        <f>IF(男子申込書!Y88="","",男子申込書!Y88)</f>
        <v/>
      </c>
      <c r="Q82" s="37" t="str">
        <f>IF(男子申込書!Z88="","",男子申込書!Z88)</f>
        <v/>
      </c>
      <c r="R82" s="38" t="str">
        <f>IF(男子申込書!AA88="","",男子申込書!AA88)</f>
        <v/>
      </c>
      <c r="S82" s="41" t="str">
        <f>CONCATENATE(男子申込書!N88,男子申込書!AB88,男子申込書!R88)</f>
        <v xml:space="preserve"> </v>
      </c>
      <c r="U82" s="37">
        <v>68</v>
      </c>
      <c r="V82" s="37" t="str">
        <f>IF(女子申込書!B88="","",女子申込書!B88)</f>
        <v/>
      </c>
      <c r="W82" s="37" t="str">
        <f>CONCATENATE(女子申込書!F88,女子申込書!AB88,女子申込書!J88)</f>
        <v xml:space="preserve"> </v>
      </c>
      <c r="X82" s="37" t="str">
        <f t="shared" si="3"/>
        <v xml:space="preserve"> </v>
      </c>
      <c r="Y82" s="38" t="str">
        <f>IF(女子申込書!V88="","",女子申込書!V88)</f>
        <v/>
      </c>
      <c r="Z82" s="37" t="str">
        <f>IF(女子申込書!W88="","",2)</f>
        <v/>
      </c>
      <c r="AA82" s="37" t="str">
        <f>IF(女子申込書!X88="","",女子申込書!X88)</f>
        <v/>
      </c>
      <c r="AB82" s="37" t="str">
        <f>IF(女子申込書!Y88="","",女子申込書!Y88)</f>
        <v/>
      </c>
      <c r="AC82" s="37" t="str">
        <f>IF(女子申込書!Z88="","",女子申込書!Z88)</f>
        <v/>
      </c>
      <c r="AD82" s="38" t="str">
        <f>IF(女子申込書!AA88="","",女子申込書!AA88)</f>
        <v/>
      </c>
      <c r="AE82" s="41" t="str">
        <f>CONCATENATE(女子申込書!N88,女子申込書!AB88,女子申込書!R88)</f>
        <v xml:space="preserve"> </v>
      </c>
    </row>
    <row r="83" spans="9:31">
      <c r="I83" s="37">
        <v>69</v>
      </c>
      <c r="J83" s="37" t="str">
        <f>IF(男子申込書!B89="","",男子申込書!B89)</f>
        <v/>
      </c>
      <c r="K83" s="37" t="str">
        <f>CONCATENATE(男子申込書!F89,男子申込書!AB89,男子申込書!J89)</f>
        <v xml:space="preserve"> </v>
      </c>
      <c r="L83" s="37" t="str">
        <f t="shared" si="2"/>
        <v xml:space="preserve"> </v>
      </c>
      <c r="M83" s="38" t="str">
        <f>IF(男子申込書!V89="","",男子申込書!V89)</f>
        <v/>
      </c>
      <c r="N83" s="37" t="str">
        <f>IF(男子申込書!W89="","",1)</f>
        <v/>
      </c>
      <c r="O83" s="37" t="str">
        <f>IF(男子申込書!X89="","",男子申込書!X89)</f>
        <v/>
      </c>
      <c r="P83" s="37" t="str">
        <f>IF(男子申込書!Y89="","",男子申込書!Y89)</f>
        <v/>
      </c>
      <c r="Q83" s="37" t="str">
        <f>IF(男子申込書!Z89="","",男子申込書!Z89)</f>
        <v/>
      </c>
      <c r="R83" s="38" t="str">
        <f>IF(男子申込書!AA89="","",男子申込書!AA89)</f>
        <v/>
      </c>
      <c r="S83" s="41" t="str">
        <f>CONCATENATE(男子申込書!N89,男子申込書!AB89,男子申込書!R89)</f>
        <v xml:space="preserve"> </v>
      </c>
      <c r="U83" s="37">
        <v>69</v>
      </c>
      <c r="V83" s="37" t="str">
        <f>IF(女子申込書!B89="","",女子申込書!B89)</f>
        <v/>
      </c>
      <c r="W83" s="37" t="str">
        <f>CONCATENATE(女子申込書!F89,女子申込書!AB89,女子申込書!J89)</f>
        <v xml:space="preserve"> </v>
      </c>
      <c r="X83" s="37" t="str">
        <f t="shared" si="3"/>
        <v xml:space="preserve"> </v>
      </c>
      <c r="Y83" s="38" t="str">
        <f>IF(女子申込書!V89="","",女子申込書!V89)</f>
        <v/>
      </c>
      <c r="Z83" s="37" t="str">
        <f>IF(女子申込書!W89="","",2)</f>
        <v/>
      </c>
      <c r="AA83" s="37" t="str">
        <f>IF(女子申込書!X89="","",女子申込書!X89)</f>
        <v/>
      </c>
      <c r="AB83" s="37" t="str">
        <f>IF(女子申込書!Y89="","",女子申込書!Y89)</f>
        <v/>
      </c>
      <c r="AC83" s="37" t="str">
        <f>IF(女子申込書!Z89="","",女子申込書!Z89)</f>
        <v/>
      </c>
      <c r="AD83" s="38" t="str">
        <f>IF(女子申込書!AA89="","",女子申込書!AA89)</f>
        <v/>
      </c>
      <c r="AE83" s="41" t="str">
        <f>CONCATENATE(女子申込書!N89,女子申込書!AB89,女子申込書!R89)</f>
        <v xml:space="preserve"> </v>
      </c>
    </row>
    <row r="84" spans="9:31">
      <c r="I84" s="37">
        <v>70</v>
      </c>
      <c r="J84" s="37" t="str">
        <f>IF(男子申込書!B90="","",男子申込書!B90)</f>
        <v/>
      </c>
      <c r="K84" s="37" t="str">
        <f>CONCATENATE(男子申込書!F90,男子申込書!AB90,男子申込書!J90)</f>
        <v xml:space="preserve"> </v>
      </c>
      <c r="L84" s="37" t="str">
        <f t="shared" si="2"/>
        <v xml:space="preserve"> </v>
      </c>
      <c r="M84" s="38" t="str">
        <f>IF(男子申込書!V90="","",男子申込書!V90)</f>
        <v/>
      </c>
      <c r="N84" s="37" t="str">
        <f>IF(男子申込書!W90="","",1)</f>
        <v/>
      </c>
      <c r="O84" s="37" t="str">
        <f>IF(男子申込書!X90="","",男子申込書!X90)</f>
        <v/>
      </c>
      <c r="P84" s="37" t="str">
        <f>IF(男子申込書!Y90="","",男子申込書!Y90)</f>
        <v/>
      </c>
      <c r="Q84" s="37" t="str">
        <f>IF(男子申込書!Z90="","",男子申込書!Z90)</f>
        <v/>
      </c>
      <c r="R84" s="38" t="str">
        <f>IF(男子申込書!AA90="","",男子申込書!AA90)</f>
        <v/>
      </c>
      <c r="S84" s="41" t="str">
        <f>CONCATENATE(男子申込書!N90,男子申込書!AB90,男子申込書!R90)</f>
        <v xml:space="preserve"> </v>
      </c>
      <c r="U84" s="37">
        <v>70</v>
      </c>
      <c r="V84" s="37" t="str">
        <f>IF(女子申込書!B90="","",女子申込書!B90)</f>
        <v/>
      </c>
      <c r="W84" s="37" t="str">
        <f>CONCATENATE(女子申込書!F90,女子申込書!AB90,女子申込書!J90)</f>
        <v xml:space="preserve"> </v>
      </c>
      <c r="X84" s="37" t="str">
        <f t="shared" si="3"/>
        <v xml:space="preserve"> </v>
      </c>
      <c r="Y84" s="38" t="str">
        <f>IF(女子申込書!V90="","",女子申込書!V90)</f>
        <v/>
      </c>
      <c r="Z84" s="37" t="str">
        <f>IF(女子申込書!W90="","",2)</f>
        <v/>
      </c>
      <c r="AA84" s="37" t="str">
        <f>IF(女子申込書!X90="","",女子申込書!X90)</f>
        <v/>
      </c>
      <c r="AB84" s="37" t="str">
        <f>IF(女子申込書!Y90="","",女子申込書!Y90)</f>
        <v/>
      </c>
      <c r="AC84" s="37" t="str">
        <f>IF(女子申込書!Z90="","",女子申込書!Z90)</f>
        <v/>
      </c>
      <c r="AD84" s="38" t="str">
        <f>IF(女子申込書!AA90="","",女子申込書!AA90)</f>
        <v/>
      </c>
      <c r="AE84" s="41" t="str">
        <f>CONCATENATE(女子申込書!N90,女子申込書!AB90,女子申込書!R90)</f>
        <v xml:space="preserve"> </v>
      </c>
    </row>
    <row r="85" spans="9:31">
      <c r="I85" s="37">
        <v>71</v>
      </c>
      <c r="J85" s="37" t="str">
        <f>IF(男子申込書!B91="","",男子申込書!B91)</f>
        <v/>
      </c>
      <c r="K85" s="37" t="str">
        <f>CONCATENATE(男子申込書!F91,男子申込書!AB91,男子申込書!J91)</f>
        <v xml:space="preserve"> </v>
      </c>
      <c r="L85" s="37" t="str">
        <f t="shared" si="2"/>
        <v xml:space="preserve"> </v>
      </c>
      <c r="M85" s="38" t="str">
        <f>IF(男子申込書!V91="","",男子申込書!V91)</f>
        <v/>
      </c>
      <c r="N85" s="37" t="str">
        <f>IF(男子申込書!W91="","",1)</f>
        <v/>
      </c>
      <c r="O85" s="37" t="str">
        <f>IF(男子申込書!X91="","",男子申込書!X91)</f>
        <v/>
      </c>
      <c r="P85" s="37" t="str">
        <f>IF(男子申込書!Y91="","",男子申込書!Y91)</f>
        <v/>
      </c>
      <c r="Q85" s="37" t="str">
        <f>IF(男子申込書!Z91="","",男子申込書!Z91)</f>
        <v/>
      </c>
      <c r="R85" s="38" t="str">
        <f>IF(男子申込書!AA91="","",男子申込書!AA91)</f>
        <v/>
      </c>
      <c r="S85" s="41" t="str">
        <f>CONCATENATE(男子申込書!N91,男子申込書!AB91,男子申込書!R91)</f>
        <v xml:space="preserve"> </v>
      </c>
      <c r="U85" s="37">
        <v>71</v>
      </c>
      <c r="V85" s="37" t="str">
        <f>IF(女子申込書!B91="","",女子申込書!B91)</f>
        <v/>
      </c>
      <c r="W85" s="37" t="str">
        <f>CONCATENATE(女子申込書!F91,女子申込書!AB91,女子申込書!J91)</f>
        <v xml:space="preserve"> </v>
      </c>
      <c r="X85" s="37" t="str">
        <f t="shared" si="3"/>
        <v xml:space="preserve"> </v>
      </c>
      <c r="Y85" s="38" t="str">
        <f>IF(女子申込書!V91="","",女子申込書!V91)</f>
        <v/>
      </c>
      <c r="Z85" s="37" t="str">
        <f>IF(女子申込書!W91="","",2)</f>
        <v/>
      </c>
      <c r="AA85" s="37" t="str">
        <f>IF(女子申込書!X91="","",女子申込書!X91)</f>
        <v/>
      </c>
      <c r="AB85" s="37" t="str">
        <f>IF(女子申込書!Y91="","",女子申込書!Y91)</f>
        <v/>
      </c>
      <c r="AC85" s="37" t="str">
        <f>IF(女子申込書!Z91="","",女子申込書!Z91)</f>
        <v/>
      </c>
      <c r="AD85" s="38" t="str">
        <f>IF(女子申込書!AA91="","",女子申込書!AA91)</f>
        <v/>
      </c>
      <c r="AE85" s="41" t="str">
        <f>CONCATENATE(女子申込書!N91,女子申込書!AB91,女子申込書!R91)</f>
        <v xml:space="preserve"> </v>
      </c>
    </row>
    <row r="86" spans="9:31">
      <c r="I86" s="37">
        <v>72</v>
      </c>
      <c r="J86" s="37" t="str">
        <f>IF(男子申込書!B92="","",男子申込書!B92)</f>
        <v/>
      </c>
      <c r="K86" s="37" t="str">
        <f>CONCATENATE(男子申込書!F92,男子申込書!AB92,男子申込書!J92)</f>
        <v xml:space="preserve"> </v>
      </c>
      <c r="L86" s="37" t="str">
        <f t="shared" si="2"/>
        <v xml:space="preserve"> </v>
      </c>
      <c r="M86" s="38" t="str">
        <f>IF(男子申込書!V92="","",男子申込書!V92)</f>
        <v/>
      </c>
      <c r="N86" s="37" t="str">
        <f>IF(男子申込書!W92="","",1)</f>
        <v/>
      </c>
      <c r="O86" s="37" t="str">
        <f>IF(男子申込書!X92="","",男子申込書!X92)</f>
        <v/>
      </c>
      <c r="P86" s="37" t="str">
        <f>IF(男子申込書!Y92="","",男子申込書!Y92)</f>
        <v/>
      </c>
      <c r="Q86" s="37" t="str">
        <f>IF(男子申込書!Z92="","",男子申込書!Z92)</f>
        <v/>
      </c>
      <c r="R86" s="38" t="str">
        <f>IF(男子申込書!AA92="","",男子申込書!AA92)</f>
        <v/>
      </c>
      <c r="S86" s="41" t="str">
        <f>CONCATENATE(男子申込書!N92,男子申込書!AB92,男子申込書!R92)</f>
        <v xml:space="preserve"> </v>
      </c>
      <c r="U86" s="37">
        <v>72</v>
      </c>
      <c r="V86" s="37" t="str">
        <f>IF(女子申込書!B92="","",女子申込書!B92)</f>
        <v/>
      </c>
      <c r="W86" s="37" t="str">
        <f>CONCATENATE(女子申込書!F92,女子申込書!AB92,女子申込書!J92)</f>
        <v xml:space="preserve"> </v>
      </c>
      <c r="X86" s="37" t="str">
        <f t="shared" si="3"/>
        <v xml:space="preserve"> </v>
      </c>
      <c r="Y86" s="38" t="str">
        <f>IF(女子申込書!V92="","",女子申込書!V92)</f>
        <v/>
      </c>
      <c r="Z86" s="37" t="str">
        <f>IF(女子申込書!W92="","",2)</f>
        <v/>
      </c>
      <c r="AA86" s="37" t="str">
        <f>IF(女子申込書!X92="","",女子申込書!X92)</f>
        <v/>
      </c>
      <c r="AB86" s="37" t="str">
        <f>IF(女子申込書!Y92="","",女子申込書!Y92)</f>
        <v/>
      </c>
      <c r="AC86" s="37" t="str">
        <f>IF(女子申込書!Z92="","",女子申込書!Z92)</f>
        <v/>
      </c>
      <c r="AD86" s="38" t="str">
        <f>IF(女子申込書!AA92="","",女子申込書!AA92)</f>
        <v/>
      </c>
      <c r="AE86" s="41" t="str">
        <f>CONCATENATE(女子申込書!N92,女子申込書!AB92,女子申込書!R92)</f>
        <v xml:space="preserve"> </v>
      </c>
    </row>
    <row r="87" spans="9:31">
      <c r="I87" s="37">
        <v>73</v>
      </c>
      <c r="J87" s="37" t="str">
        <f>IF(男子申込書!B93="","",男子申込書!B93)</f>
        <v/>
      </c>
      <c r="K87" s="37" t="str">
        <f>CONCATENATE(男子申込書!F93,男子申込書!AB93,男子申込書!J93)</f>
        <v xml:space="preserve"> </v>
      </c>
      <c r="L87" s="37" t="str">
        <f t="shared" si="2"/>
        <v xml:space="preserve"> </v>
      </c>
      <c r="M87" s="38" t="str">
        <f>IF(男子申込書!V93="","",男子申込書!V93)</f>
        <v/>
      </c>
      <c r="N87" s="37" t="str">
        <f>IF(男子申込書!W93="","",1)</f>
        <v/>
      </c>
      <c r="O87" s="37" t="str">
        <f>IF(男子申込書!X93="","",男子申込書!X93)</f>
        <v/>
      </c>
      <c r="P87" s="37" t="str">
        <f>IF(男子申込書!Y93="","",男子申込書!Y93)</f>
        <v/>
      </c>
      <c r="Q87" s="37" t="str">
        <f>IF(男子申込書!Z93="","",男子申込書!Z93)</f>
        <v/>
      </c>
      <c r="R87" s="38" t="str">
        <f>IF(男子申込書!AA93="","",男子申込書!AA93)</f>
        <v/>
      </c>
      <c r="S87" s="41" t="str">
        <f>CONCATENATE(男子申込書!N93,男子申込書!AB93,男子申込書!R93)</f>
        <v xml:space="preserve"> </v>
      </c>
      <c r="U87" s="37">
        <v>73</v>
      </c>
      <c r="V87" s="37" t="str">
        <f>IF(女子申込書!B93="","",女子申込書!B93)</f>
        <v/>
      </c>
      <c r="W87" s="37" t="str">
        <f>CONCATENATE(女子申込書!F93,女子申込書!AB93,女子申込書!J93)</f>
        <v xml:space="preserve"> </v>
      </c>
      <c r="X87" s="37" t="str">
        <f t="shared" si="3"/>
        <v xml:space="preserve"> </v>
      </c>
      <c r="Y87" s="38" t="str">
        <f>IF(女子申込書!V93="","",女子申込書!V93)</f>
        <v/>
      </c>
      <c r="Z87" s="37" t="str">
        <f>IF(女子申込書!W93="","",2)</f>
        <v/>
      </c>
      <c r="AA87" s="37" t="str">
        <f>IF(女子申込書!X93="","",女子申込書!X93)</f>
        <v/>
      </c>
      <c r="AB87" s="37" t="str">
        <f>IF(女子申込書!Y93="","",女子申込書!Y93)</f>
        <v/>
      </c>
      <c r="AC87" s="37" t="str">
        <f>IF(女子申込書!Z93="","",女子申込書!Z93)</f>
        <v/>
      </c>
      <c r="AD87" s="38" t="str">
        <f>IF(女子申込書!AA93="","",女子申込書!AA93)</f>
        <v/>
      </c>
      <c r="AE87" s="41" t="str">
        <f>CONCATENATE(女子申込書!N93,女子申込書!AB93,女子申込書!R93)</f>
        <v xml:space="preserve"> </v>
      </c>
    </row>
    <row r="88" spans="9:31">
      <c r="I88" s="37">
        <v>74</v>
      </c>
      <c r="J88" s="37" t="str">
        <f>IF(男子申込書!B94="","",男子申込書!B94)</f>
        <v/>
      </c>
      <c r="K88" s="37" t="str">
        <f>CONCATENATE(男子申込書!F94,男子申込書!AB94,男子申込書!J94)</f>
        <v xml:space="preserve"> </v>
      </c>
      <c r="L88" s="37" t="str">
        <f t="shared" si="2"/>
        <v xml:space="preserve"> </v>
      </c>
      <c r="M88" s="38" t="str">
        <f>IF(男子申込書!V94="","",男子申込書!V94)</f>
        <v/>
      </c>
      <c r="N88" s="37" t="str">
        <f>IF(男子申込書!W94="","",1)</f>
        <v/>
      </c>
      <c r="O88" s="37" t="str">
        <f>IF(男子申込書!X94="","",男子申込書!X94)</f>
        <v/>
      </c>
      <c r="P88" s="37" t="str">
        <f>IF(男子申込書!Y94="","",男子申込書!Y94)</f>
        <v/>
      </c>
      <c r="Q88" s="37" t="str">
        <f>IF(男子申込書!Z94="","",男子申込書!Z94)</f>
        <v/>
      </c>
      <c r="R88" s="38" t="str">
        <f>IF(男子申込書!AA94="","",男子申込書!AA94)</f>
        <v/>
      </c>
      <c r="S88" s="41" t="str">
        <f>CONCATENATE(男子申込書!N94,男子申込書!AB94,男子申込書!R94)</f>
        <v xml:space="preserve"> </v>
      </c>
      <c r="U88" s="37">
        <v>74</v>
      </c>
      <c r="V88" s="37" t="str">
        <f>IF(女子申込書!B94="","",女子申込書!B94)</f>
        <v/>
      </c>
      <c r="W88" s="37" t="str">
        <f>CONCATENATE(女子申込書!F94,女子申込書!AB94,女子申込書!J94)</f>
        <v xml:space="preserve"> </v>
      </c>
      <c r="X88" s="37" t="str">
        <f t="shared" si="3"/>
        <v xml:space="preserve"> </v>
      </c>
      <c r="Y88" s="38" t="str">
        <f>IF(女子申込書!V94="","",女子申込書!V94)</f>
        <v/>
      </c>
      <c r="Z88" s="37" t="str">
        <f>IF(女子申込書!W94="","",2)</f>
        <v/>
      </c>
      <c r="AA88" s="37" t="str">
        <f>IF(女子申込書!X94="","",女子申込書!X94)</f>
        <v/>
      </c>
      <c r="AB88" s="37" t="str">
        <f>IF(女子申込書!Y94="","",女子申込書!Y94)</f>
        <v/>
      </c>
      <c r="AC88" s="37" t="str">
        <f>IF(女子申込書!Z94="","",女子申込書!Z94)</f>
        <v/>
      </c>
      <c r="AD88" s="38" t="str">
        <f>IF(女子申込書!AA94="","",女子申込書!AA94)</f>
        <v/>
      </c>
      <c r="AE88" s="41" t="str">
        <f>CONCATENATE(女子申込書!N94,女子申込書!AB94,女子申込書!R94)</f>
        <v xml:space="preserve"> </v>
      </c>
    </row>
    <row r="89" spans="9:31">
      <c r="I89" s="37">
        <v>75</v>
      </c>
      <c r="J89" s="37" t="str">
        <f>IF(男子申込書!B95="","",男子申込書!B95)</f>
        <v/>
      </c>
      <c r="K89" s="37" t="str">
        <f>CONCATENATE(男子申込書!F95,男子申込書!AB95,男子申込書!J95)</f>
        <v xml:space="preserve"> </v>
      </c>
      <c r="L89" s="37" t="str">
        <f t="shared" si="2"/>
        <v xml:space="preserve"> </v>
      </c>
      <c r="M89" s="38" t="str">
        <f>IF(男子申込書!V95="","",男子申込書!V95)</f>
        <v/>
      </c>
      <c r="N89" s="37" t="str">
        <f>IF(男子申込書!W95="","",1)</f>
        <v/>
      </c>
      <c r="O89" s="37" t="str">
        <f>IF(男子申込書!X95="","",男子申込書!X95)</f>
        <v/>
      </c>
      <c r="P89" s="37" t="str">
        <f>IF(男子申込書!Y95="","",男子申込書!Y95)</f>
        <v/>
      </c>
      <c r="Q89" s="37" t="str">
        <f>IF(男子申込書!Z95="","",男子申込書!Z95)</f>
        <v/>
      </c>
      <c r="R89" s="38" t="str">
        <f>IF(男子申込書!AA95="","",男子申込書!AA95)</f>
        <v/>
      </c>
      <c r="S89" s="41" t="str">
        <f>CONCATENATE(男子申込書!N95,男子申込書!AB95,男子申込書!R95)</f>
        <v xml:space="preserve"> </v>
      </c>
      <c r="U89" s="37">
        <v>75</v>
      </c>
      <c r="V89" s="37" t="str">
        <f>IF(女子申込書!B95="","",女子申込書!B95)</f>
        <v/>
      </c>
      <c r="W89" s="37" t="str">
        <f>CONCATENATE(女子申込書!F95,女子申込書!AB95,女子申込書!J95)</f>
        <v xml:space="preserve"> </v>
      </c>
      <c r="X89" s="37" t="str">
        <f t="shared" si="3"/>
        <v xml:space="preserve"> </v>
      </c>
      <c r="Y89" s="38" t="str">
        <f>IF(女子申込書!V95="","",女子申込書!V95)</f>
        <v/>
      </c>
      <c r="Z89" s="37" t="str">
        <f>IF(女子申込書!W95="","",2)</f>
        <v/>
      </c>
      <c r="AA89" s="37" t="str">
        <f>IF(女子申込書!X95="","",女子申込書!X95)</f>
        <v/>
      </c>
      <c r="AB89" s="37" t="str">
        <f>IF(女子申込書!Y95="","",女子申込書!Y95)</f>
        <v/>
      </c>
      <c r="AC89" s="37" t="str">
        <f>IF(女子申込書!Z95="","",女子申込書!Z95)</f>
        <v/>
      </c>
      <c r="AD89" s="38" t="str">
        <f>IF(女子申込書!AA95="","",女子申込書!AA95)</f>
        <v/>
      </c>
      <c r="AE89" s="41" t="str">
        <f>CONCATENATE(女子申込書!N95,女子申込書!AB95,女子申込書!R95)</f>
        <v xml:space="preserve"> </v>
      </c>
    </row>
    <row r="90" spans="9:31">
      <c r="I90" s="37">
        <v>76</v>
      </c>
      <c r="J90" s="37" t="str">
        <f>IF(男子申込書!B96="","",男子申込書!B96)</f>
        <v/>
      </c>
      <c r="K90" s="37" t="str">
        <f>CONCATENATE(男子申込書!F96,男子申込書!AB96,男子申込書!J96)</f>
        <v xml:space="preserve"> </v>
      </c>
      <c r="L90" s="37" t="str">
        <f t="shared" si="2"/>
        <v xml:space="preserve"> </v>
      </c>
      <c r="M90" s="38" t="str">
        <f>IF(男子申込書!V96="","",男子申込書!V96)</f>
        <v/>
      </c>
      <c r="N90" s="37" t="str">
        <f>IF(男子申込書!W96="","",1)</f>
        <v/>
      </c>
      <c r="O90" s="37" t="str">
        <f>IF(男子申込書!X96="","",男子申込書!X96)</f>
        <v/>
      </c>
      <c r="P90" s="37" t="str">
        <f>IF(男子申込書!Y96="","",男子申込書!Y96)</f>
        <v/>
      </c>
      <c r="Q90" s="37" t="str">
        <f>IF(男子申込書!Z96="","",男子申込書!Z96)</f>
        <v/>
      </c>
      <c r="R90" s="38" t="str">
        <f>IF(男子申込書!AA96="","",男子申込書!AA96)</f>
        <v/>
      </c>
      <c r="S90" s="41" t="str">
        <f>CONCATENATE(男子申込書!N96,男子申込書!AB96,男子申込書!R96)</f>
        <v xml:space="preserve"> </v>
      </c>
      <c r="U90" s="37">
        <v>76</v>
      </c>
      <c r="V90" s="37" t="str">
        <f>IF(女子申込書!B96="","",女子申込書!B96)</f>
        <v/>
      </c>
      <c r="W90" s="37" t="str">
        <f>CONCATENATE(女子申込書!F96,女子申込書!AB96,女子申込書!J96)</f>
        <v xml:space="preserve"> </v>
      </c>
      <c r="X90" s="37" t="str">
        <f t="shared" si="3"/>
        <v xml:space="preserve"> </v>
      </c>
      <c r="Y90" s="38" t="str">
        <f>IF(女子申込書!V96="","",女子申込書!V96)</f>
        <v/>
      </c>
      <c r="Z90" s="37" t="str">
        <f>IF(女子申込書!W96="","",2)</f>
        <v/>
      </c>
      <c r="AA90" s="37" t="str">
        <f>IF(女子申込書!X96="","",女子申込書!X96)</f>
        <v/>
      </c>
      <c r="AB90" s="37" t="str">
        <f>IF(女子申込書!Y96="","",女子申込書!Y96)</f>
        <v/>
      </c>
      <c r="AC90" s="37" t="str">
        <f>IF(女子申込書!Z96="","",女子申込書!Z96)</f>
        <v/>
      </c>
      <c r="AD90" s="38" t="str">
        <f>IF(女子申込書!AA96="","",女子申込書!AA96)</f>
        <v/>
      </c>
      <c r="AE90" s="41" t="str">
        <f>CONCATENATE(女子申込書!N96,女子申込書!AB96,女子申込書!R96)</f>
        <v xml:space="preserve"> </v>
      </c>
    </row>
    <row r="91" spans="9:31">
      <c r="I91" s="37">
        <v>77</v>
      </c>
      <c r="J91" s="37" t="str">
        <f>IF(男子申込書!B97="","",男子申込書!B97)</f>
        <v/>
      </c>
      <c r="K91" s="37" t="str">
        <f>CONCATENATE(男子申込書!F97,男子申込書!AB97,男子申込書!J97)</f>
        <v xml:space="preserve"> </v>
      </c>
      <c r="L91" s="37" t="str">
        <f t="shared" si="2"/>
        <v xml:space="preserve"> </v>
      </c>
      <c r="M91" s="38" t="str">
        <f>IF(男子申込書!V97="","",男子申込書!V97)</f>
        <v/>
      </c>
      <c r="N91" s="37" t="str">
        <f>IF(男子申込書!W97="","",1)</f>
        <v/>
      </c>
      <c r="O91" s="37" t="str">
        <f>IF(男子申込書!X97="","",男子申込書!X97)</f>
        <v/>
      </c>
      <c r="P91" s="37" t="str">
        <f>IF(男子申込書!Y97="","",男子申込書!Y97)</f>
        <v/>
      </c>
      <c r="Q91" s="37" t="str">
        <f>IF(男子申込書!Z97="","",男子申込書!Z97)</f>
        <v/>
      </c>
      <c r="R91" s="38" t="str">
        <f>IF(男子申込書!AA97="","",男子申込書!AA97)</f>
        <v/>
      </c>
      <c r="S91" s="41" t="str">
        <f>CONCATENATE(男子申込書!N97,男子申込書!AB97,男子申込書!R97)</f>
        <v xml:space="preserve"> </v>
      </c>
      <c r="U91" s="37">
        <v>77</v>
      </c>
      <c r="V91" s="37" t="str">
        <f>IF(女子申込書!B97="","",女子申込書!B97)</f>
        <v/>
      </c>
      <c r="W91" s="37" t="str">
        <f>CONCATENATE(女子申込書!F97,女子申込書!AB97,女子申込書!J97)</f>
        <v xml:space="preserve"> </v>
      </c>
      <c r="X91" s="37" t="str">
        <f t="shared" si="3"/>
        <v xml:space="preserve"> </v>
      </c>
      <c r="Y91" s="38" t="str">
        <f>IF(女子申込書!V97="","",女子申込書!V97)</f>
        <v/>
      </c>
      <c r="Z91" s="37" t="str">
        <f>IF(女子申込書!W97="","",2)</f>
        <v/>
      </c>
      <c r="AA91" s="37" t="str">
        <f>IF(女子申込書!X97="","",女子申込書!X97)</f>
        <v/>
      </c>
      <c r="AB91" s="37" t="str">
        <f>IF(女子申込書!Y97="","",女子申込書!Y97)</f>
        <v/>
      </c>
      <c r="AC91" s="37" t="str">
        <f>IF(女子申込書!Z97="","",女子申込書!Z97)</f>
        <v/>
      </c>
      <c r="AD91" s="38" t="str">
        <f>IF(女子申込書!AA97="","",女子申込書!AA97)</f>
        <v/>
      </c>
      <c r="AE91" s="41" t="str">
        <f>CONCATENATE(女子申込書!N97,女子申込書!AB97,女子申込書!R97)</f>
        <v xml:space="preserve"> </v>
      </c>
    </row>
    <row r="92" spans="9:31">
      <c r="I92" s="37">
        <v>78</v>
      </c>
      <c r="J92" s="37" t="str">
        <f>IF(男子申込書!B98="","",男子申込書!B98)</f>
        <v/>
      </c>
      <c r="K92" s="37" t="str">
        <f>CONCATENATE(男子申込書!F98,男子申込書!AB98,男子申込書!J98)</f>
        <v xml:space="preserve"> </v>
      </c>
      <c r="L92" s="37" t="str">
        <f t="shared" si="2"/>
        <v xml:space="preserve"> </v>
      </c>
      <c r="M92" s="38" t="str">
        <f>IF(男子申込書!V98="","",男子申込書!V98)</f>
        <v/>
      </c>
      <c r="N92" s="37" t="str">
        <f>IF(男子申込書!W98="","",1)</f>
        <v/>
      </c>
      <c r="O92" s="37" t="str">
        <f>IF(男子申込書!X98="","",男子申込書!X98)</f>
        <v/>
      </c>
      <c r="P92" s="37" t="str">
        <f>IF(男子申込書!Y98="","",男子申込書!Y98)</f>
        <v/>
      </c>
      <c r="Q92" s="37" t="str">
        <f>IF(男子申込書!Z98="","",男子申込書!Z98)</f>
        <v/>
      </c>
      <c r="R92" s="38" t="str">
        <f>IF(男子申込書!AA98="","",男子申込書!AA98)</f>
        <v/>
      </c>
      <c r="S92" s="41" t="str">
        <f>CONCATENATE(男子申込書!N98,男子申込書!AB98,男子申込書!R98)</f>
        <v xml:space="preserve"> </v>
      </c>
      <c r="U92" s="37">
        <v>78</v>
      </c>
      <c r="V92" s="37" t="str">
        <f>IF(女子申込書!B98="","",女子申込書!B98)</f>
        <v/>
      </c>
      <c r="W92" s="37" t="str">
        <f>CONCATENATE(女子申込書!F98,女子申込書!AB98,女子申込書!J98)</f>
        <v xml:space="preserve"> </v>
      </c>
      <c r="X92" s="37" t="str">
        <f t="shared" si="3"/>
        <v xml:space="preserve"> </v>
      </c>
      <c r="Y92" s="38" t="str">
        <f>IF(女子申込書!V98="","",女子申込書!V98)</f>
        <v/>
      </c>
      <c r="Z92" s="37" t="str">
        <f>IF(女子申込書!W98="","",2)</f>
        <v/>
      </c>
      <c r="AA92" s="37" t="str">
        <f>IF(女子申込書!X98="","",女子申込書!X98)</f>
        <v/>
      </c>
      <c r="AB92" s="37" t="str">
        <f>IF(女子申込書!Y98="","",女子申込書!Y98)</f>
        <v/>
      </c>
      <c r="AC92" s="37" t="str">
        <f>IF(女子申込書!Z98="","",女子申込書!Z98)</f>
        <v/>
      </c>
      <c r="AD92" s="38" t="str">
        <f>IF(女子申込書!AA98="","",女子申込書!AA98)</f>
        <v/>
      </c>
      <c r="AE92" s="41" t="str">
        <f>CONCATENATE(女子申込書!N98,女子申込書!AB98,女子申込書!R98)</f>
        <v xml:space="preserve"> </v>
      </c>
    </row>
    <row r="93" spans="9:31">
      <c r="I93" s="37">
        <v>79</v>
      </c>
      <c r="J93" s="37" t="str">
        <f>IF(男子申込書!B99="","",男子申込書!B99)</f>
        <v/>
      </c>
      <c r="K93" s="37" t="str">
        <f>CONCATENATE(男子申込書!F99,男子申込書!AB99,男子申込書!J99)</f>
        <v xml:space="preserve"> </v>
      </c>
      <c r="L93" s="37" t="str">
        <f t="shared" si="2"/>
        <v xml:space="preserve"> </v>
      </c>
      <c r="M93" s="38" t="str">
        <f>IF(男子申込書!V99="","",男子申込書!V99)</f>
        <v/>
      </c>
      <c r="N93" s="37" t="str">
        <f>IF(男子申込書!W99="","",1)</f>
        <v/>
      </c>
      <c r="O93" s="37" t="str">
        <f>IF(男子申込書!X99="","",男子申込書!X99)</f>
        <v/>
      </c>
      <c r="P93" s="37" t="str">
        <f>IF(男子申込書!Y99="","",男子申込書!Y99)</f>
        <v/>
      </c>
      <c r="Q93" s="37" t="str">
        <f>IF(男子申込書!Z99="","",男子申込書!Z99)</f>
        <v/>
      </c>
      <c r="R93" s="38" t="str">
        <f>IF(男子申込書!AA99="","",男子申込書!AA99)</f>
        <v/>
      </c>
      <c r="S93" s="41" t="str">
        <f>CONCATENATE(男子申込書!N99,男子申込書!AB99,男子申込書!R99)</f>
        <v xml:space="preserve"> </v>
      </c>
      <c r="U93" s="37">
        <v>79</v>
      </c>
      <c r="V93" s="37" t="str">
        <f>IF(女子申込書!B99="","",女子申込書!B99)</f>
        <v/>
      </c>
      <c r="W93" s="37" t="str">
        <f>CONCATENATE(女子申込書!F99,女子申込書!AB99,女子申込書!J99)</f>
        <v xml:space="preserve"> </v>
      </c>
      <c r="X93" s="37" t="str">
        <f t="shared" si="3"/>
        <v xml:space="preserve"> </v>
      </c>
      <c r="Y93" s="38" t="str">
        <f>IF(女子申込書!V99="","",女子申込書!V99)</f>
        <v/>
      </c>
      <c r="Z93" s="37" t="str">
        <f>IF(女子申込書!W99="","",2)</f>
        <v/>
      </c>
      <c r="AA93" s="37" t="str">
        <f>IF(女子申込書!X99="","",女子申込書!X99)</f>
        <v/>
      </c>
      <c r="AB93" s="37" t="str">
        <f>IF(女子申込書!Y99="","",女子申込書!Y99)</f>
        <v/>
      </c>
      <c r="AC93" s="37" t="str">
        <f>IF(女子申込書!Z99="","",女子申込書!Z99)</f>
        <v/>
      </c>
      <c r="AD93" s="38" t="str">
        <f>IF(女子申込書!AA99="","",女子申込書!AA99)</f>
        <v/>
      </c>
      <c r="AE93" s="41" t="str">
        <f>CONCATENATE(女子申込書!N99,女子申込書!AB99,女子申込書!R99)</f>
        <v xml:space="preserve"> </v>
      </c>
    </row>
    <row r="94" spans="9:31">
      <c r="I94" s="37">
        <v>80</v>
      </c>
      <c r="J94" s="37" t="str">
        <f>IF(男子申込書!B100="","",男子申込書!B100)</f>
        <v/>
      </c>
      <c r="K94" s="37" t="str">
        <f>CONCATENATE(男子申込書!F100,男子申込書!AB100,男子申込書!J100)</f>
        <v xml:space="preserve"> </v>
      </c>
      <c r="L94" s="37" t="str">
        <f t="shared" si="2"/>
        <v xml:space="preserve"> </v>
      </c>
      <c r="M94" s="38" t="str">
        <f>IF(男子申込書!V100="","",男子申込書!V100)</f>
        <v/>
      </c>
      <c r="N94" s="37" t="str">
        <f>IF(男子申込書!W100="","",1)</f>
        <v/>
      </c>
      <c r="O94" s="37" t="str">
        <f>IF(男子申込書!X100="","",男子申込書!X100)</f>
        <v/>
      </c>
      <c r="P94" s="37" t="str">
        <f>IF(男子申込書!Y100="","",男子申込書!Y100)</f>
        <v/>
      </c>
      <c r="Q94" s="37" t="str">
        <f>IF(男子申込書!Z100="","",男子申込書!Z100)</f>
        <v/>
      </c>
      <c r="R94" s="38" t="str">
        <f>IF(男子申込書!AA100="","",男子申込書!AA100)</f>
        <v/>
      </c>
      <c r="S94" s="41" t="str">
        <f>CONCATENATE(男子申込書!N100,男子申込書!AB100,男子申込書!R100)</f>
        <v xml:space="preserve"> </v>
      </c>
      <c r="U94" s="37">
        <v>80</v>
      </c>
      <c r="V94" s="37" t="str">
        <f>IF(女子申込書!B100="","",女子申込書!B100)</f>
        <v/>
      </c>
      <c r="W94" s="37" t="str">
        <f>CONCATENATE(女子申込書!F100,女子申込書!AB100,女子申込書!J100)</f>
        <v xml:space="preserve"> </v>
      </c>
      <c r="X94" s="37" t="str">
        <f t="shared" si="3"/>
        <v xml:space="preserve"> </v>
      </c>
      <c r="Y94" s="38" t="str">
        <f>IF(女子申込書!V100="","",女子申込書!V100)</f>
        <v/>
      </c>
      <c r="Z94" s="37" t="str">
        <f>IF(女子申込書!W100="","",2)</f>
        <v/>
      </c>
      <c r="AA94" s="37" t="str">
        <f>IF(女子申込書!X100="","",女子申込書!X100)</f>
        <v/>
      </c>
      <c r="AB94" s="37" t="str">
        <f>IF(女子申込書!Y100="","",女子申込書!Y100)</f>
        <v/>
      </c>
      <c r="AC94" s="37" t="str">
        <f>IF(女子申込書!Z100="","",女子申込書!Z100)</f>
        <v/>
      </c>
      <c r="AD94" s="38" t="str">
        <f>IF(女子申込書!AA100="","",女子申込書!AA100)</f>
        <v/>
      </c>
      <c r="AE94" s="41" t="str">
        <f>CONCATENATE(女子申込書!N100,女子申込書!AB100,女子申込書!R100)</f>
        <v xml:space="preserve"> </v>
      </c>
    </row>
    <row r="95" spans="9:31">
      <c r="I95" s="37">
        <v>81</v>
      </c>
      <c r="J95" s="37" t="str">
        <f>IF(男子申込書!B101="","",男子申込書!B101)</f>
        <v/>
      </c>
      <c r="K95" s="37" t="str">
        <f>CONCATENATE(男子申込書!F101,男子申込書!AB101,男子申込書!J101)</f>
        <v xml:space="preserve"> </v>
      </c>
      <c r="L95" s="37" t="str">
        <f t="shared" si="2"/>
        <v xml:space="preserve"> </v>
      </c>
      <c r="M95" s="38" t="str">
        <f>IF(男子申込書!V101="","",男子申込書!V101)</f>
        <v/>
      </c>
      <c r="N95" s="37" t="str">
        <f>IF(男子申込書!W101="","",1)</f>
        <v/>
      </c>
      <c r="O95" s="37" t="str">
        <f>IF(男子申込書!X101="","",男子申込書!X101)</f>
        <v/>
      </c>
      <c r="P95" s="37" t="str">
        <f>IF(男子申込書!Y101="","",男子申込書!Y101)</f>
        <v/>
      </c>
      <c r="Q95" s="37" t="str">
        <f>IF(男子申込書!Z101="","",男子申込書!Z101)</f>
        <v/>
      </c>
      <c r="R95" s="38" t="str">
        <f>IF(男子申込書!AA101="","",男子申込書!AA101)</f>
        <v/>
      </c>
      <c r="S95" s="41" t="str">
        <f>CONCATENATE(男子申込書!N101,男子申込書!AB101,男子申込書!R101)</f>
        <v xml:space="preserve"> </v>
      </c>
      <c r="U95" s="37">
        <v>81</v>
      </c>
      <c r="V95" s="37" t="str">
        <f>IF(女子申込書!B101="","",女子申込書!B101)</f>
        <v/>
      </c>
      <c r="W95" s="37" t="str">
        <f>CONCATENATE(女子申込書!F101,女子申込書!AB101,女子申込書!J101)</f>
        <v xml:space="preserve"> </v>
      </c>
      <c r="X95" s="37" t="str">
        <f t="shared" si="3"/>
        <v xml:space="preserve"> </v>
      </c>
      <c r="Y95" s="38" t="str">
        <f>IF(女子申込書!V101="","",女子申込書!V101)</f>
        <v/>
      </c>
      <c r="Z95" s="37" t="str">
        <f>IF(女子申込書!W101="","",2)</f>
        <v/>
      </c>
      <c r="AA95" s="37" t="str">
        <f>IF(女子申込書!X101="","",女子申込書!X101)</f>
        <v/>
      </c>
      <c r="AB95" s="37" t="str">
        <f>IF(女子申込書!Y101="","",女子申込書!Y101)</f>
        <v/>
      </c>
      <c r="AC95" s="37" t="str">
        <f>IF(女子申込書!Z101="","",女子申込書!Z101)</f>
        <v/>
      </c>
      <c r="AD95" s="38" t="str">
        <f>IF(女子申込書!AA101="","",女子申込書!AA101)</f>
        <v/>
      </c>
      <c r="AE95" s="41" t="str">
        <f>CONCATENATE(女子申込書!N101,女子申込書!AB101,女子申込書!R101)</f>
        <v xml:space="preserve"> </v>
      </c>
    </row>
    <row r="96" spans="9:31">
      <c r="I96" s="37">
        <v>82</v>
      </c>
      <c r="J96" s="37" t="str">
        <f>IF(男子申込書!B102="","",男子申込書!B102)</f>
        <v/>
      </c>
      <c r="K96" s="37" t="str">
        <f>CONCATENATE(男子申込書!F102,男子申込書!AB102,男子申込書!J102)</f>
        <v xml:space="preserve"> </v>
      </c>
      <c r="L96" s="37" t="str">
        <f t="shared" si="2"/>
        <v xml:space="preserve"> </v>
      </c>
      <c r="M96" s="38" t="str">
        <f>IF(男子申込書!V102="","",男子申込書!V102)</f>
        <v/>
      </c>
      <c r="N96" s="37" t="str">
        <f>IF(男子申込書!W102="","",1)</f>
        <v/>
      </c>
      <c r="O96" s="37" t="str">
        <f>IF(男子申込書!X102="","",男子申込書!X102)</f>
        <v/>
      </c>
      <c r="P96" s="37" t="str">
        <f>IF(男子申込書!Y102="","",男子申込書!Y102)</f>
        <v/>
      </c>
      <c r="Q96" s="37" t="str">
        <f>IF(男子申込書!Z102="","",男子申込書!Z102)</f>
        <v/>
      </c>
      <c r="R96" s="38" t="str">
        <f>IF(男子申込書!AA102="","",男子申込書!AA102)</f>
        <v/>
      </c>
      <c r="S96" s="41" t="str">
        <f>CONCATENATE(男子申込書!N102,男子申込書!AB102,男子申込書!R102)</f>
        <v xml:space="preserve"> </v>
      </c>
      <c r="U96" s="37">
        <v>82</v>
      </c>
      <c r="V96" s="37" t="str">
        <f>IF(女子申込書!B102="","",女子申込書!B102)</f>
        <v/>
      </c>
      <c r="W96" s="37" t="str">
        <f>CONCATENATE(女子申込書!F102,女子申込書!AB102,女子申込書!J102)</f>
        <v xml:space="preserve"> </v>
      </c>
      <c r="X96" s="37" t="str">
        <f t="shared" si="3"/>
        <v xml:space="preserve"> </v>
      </c>
      <c r="Y96" s="38" t="str">
        <f>IF(女子申込書!V102="","",女子申込書!V102)</f>
        <v/>
      </c>
      <c r="Z96" s="37" t="str">
        <f>IF(女子申込書!W102="","",2)</f>
        <v/>
      </c>
      <c r="AA96" s="37" t="str">
        <f>IF(女子申込書!X102="","",女子申込書!X102)</f>
        <v/>
      </c>
      <c r="AB96" s="37" t="str">
        <f>IF(女子申込書!Y102="","",女子申込書!Y102)</f>
        <v/>
      </c>
      <c r="AC96" s="37" t="str">
        <f>IF(女子申込書!Z102="","",女子申込書!Z102)</f>
        <v/>
      </c>
      <c r="AD96" s="38" t="str">
        <f>IF(女子申込書!AA102="","",女子申込書!AA102)</f>
        <v/>
      </c>
      <c r="AE96" s="41" t="str">
        <f>CONCATENATE(女子申込書!N102,女子申込書!AB102,女子申込書!R102)</f>
        <v xml:space="preserve"> </v>
      </c>
    </row>
    <row r="97" spans="9:31">
      <c r="I97" s="37">
        <v>83</v>
      </c>
      <c r="J97" s="37" t="str">
        <f>IF(男子申込書!B103="","",男子申込書!B103)</f>
        <v/>
      </c>
      <c r="K97" s="37" t="str">
        <f>CONCATENATE(男子申込書!F103,男子申込書!AB103,男子申込書!J103)</f>
        <v xml:space="preserve"> </v>
      </c>
      <c r="L97" s="37" t="str">
        <f t="shared" si="2"/>
        <v xml:space="preserve"> </v>
      </c>
      <c r="M97" s="38" t="str">
        <f>IF(男子申込書!V103="","",男子申込書!V103)</f>
        <v/>
      </c>
      <c r="N97" s="37" t="str">
        <f>IF(男子申込書!W103="","",1)</f>
        <v/>
      </c>
      <c r="O97" s="37" t="str">
        <f>IF(男子申込書!X103="","",男子申込書!X103)</f>
        <v/>
      </c>
      <c r="P97" s="37" t="str">
        <f>IF(男子申込書!Y103="","",男子申込書!Y103)</f>
        <v/>
      </c>
      <c r="Q97" s="37" t="str">
        <f>IF(男子申込書!Z103="","",男子申込書!Z103)</f>
        <v/>
      </c>
      <c r="R97" s="38" t="str">
        <f>IF(男子申込書!AA103="","",男子申込書!AA103)</f>
        <v/>
      </c>
      <c r="S97" s="41" t="str">
        <f>CONCATENATE(男子申込書!N103,男子申込書!AB103,男子申込書!R103)</f>
        <v xml:space="preserve"> </v>
      </c>
      <c r="U97" s="37">
        <v>83</v>
      </c>
      <c r="V97" s="37" t="str">
        <f>IF(女子申込書!B103="","",女子申込書!B103)</f>
        <v/>
      </c>
      <c r="W97" s="37" t="str">
        <f>CONCATENATE(女子申込書!F103,女子申込書!AB103,女子申込書!J103)</f>
        <v xml:space="preserve"> </v>
      </c>
      <c r="X97" s="37" t="str">
        <f t="shared" si="3"/>
        <v xml:space="preserve"> </v>
      </c>
      <c r="Y97" s="38" t="str">
        <f>IF(女子申込書!V103="","",女子申込書!V103)</f>
        <v/>
      </c>
      <c r="Z97" s="37" t="str">
        <f>IF(女子申込書!W103="","",2)</f>
        <v/>
      </c>
      <c r="AA97" s="37" t="str">
        <f>IF(女子申込書!X103="","",女子申込書!X103)</f>
        <v/>
      </c>
      <c r="AB97" s="37" t="str">
        <f>IF(女子申込書!Y103="","",女子申込書!Y103)</f>
        <v/>
      </c>
      <c r="AC97" s="37" t="str">
        <f>IF(女子申込書!Z103="","",女子申込書!Z103)</f>
        <v/>
      </c>
      <c r="AD97" s="38" t="str">
        <f>IF(女子申込書!AA103="","",女子申込書!AA103)</f>
        <v/>
      </c>
      <c r="AE97" s="41" t="str">
        <f>CONCATENATE(女子申込書!N103,女子申込書!AB103,女子申込書!R103)</f>
        <v xml:space="preserve"> </v>
      </c>
    </row>
    <row r="98" spans="9:31">
      <c r="I98" s="37">
        <v>84</v>
      </c>
      <c r="J98" s="37" t="str">
        <f>IF(男子申込書!B104="","",男子申込書!B104)</f>
        <v/>
      </c>
      <c r="K98" s="37" t="str">
        <f>CONCATENATE(男子申込書!F104,男子申込書!AB104,男子申込書!J104)</f>
        <v xml:space="preserve"> </v>
      </c>
      <c r="L98" s="37" t="str">
        <f t="shared" si="2"/>
        <v xml:space="preserve"> </v>
      </c>
      <c r="M98" s="38" t="str">
        <f>IF(男子申込書!V104="","",男子申込書!V104)</f>
        <v/>
      </c>
      <c r="N98" s="37" t="str">
        <f>IF(男子申込書!W104="","",1)</f>
        <v/>
      </c>
      <c r="O98" s="37" t="str">
        <f>IF(男子申込書!X104="","",男子申込書!X104)</f>
        <v/>
      </c>
      <c r="P98" s="37" t="str">
        <f>IF(男子申込書!Y104="","",男子申込書!Y104)</f>
        <v/>
      </c>
      <c r="Q98" s="37" t="str">
        <f>IF(男子申込書!Z104="","",男子申込書!Z104)</f>
        <v/>
      </c>
      <c r="R98" s="38" t="str">
        <f>IF(男子申込書!AA104="","",男子申込書!AA104)</f>
        <v/>
      </c>
      <c r="S98" s="41" t="str">
        <f>CONCATENATE(男子申込書!N104,男子申込書!AB104,男子申込書!R104)</f>
        <v xml:space="preserve"> </v>
      </c>
      <c r="U98" s="37">
        <v>84</v>
      </c>
      <c r="V98" s="37" t="str">
        <f>IF(女子申込書!B104="","",女子申込書!B104)</f>
        <v/>
      </c>
      <c r="W98" s="37" t="str">
        <f>CONCATENATE(女子申込書!F104,女子申込書!AB104,女子申込書!J104)</f>
        <v xml:space="preserve"> </v>
      </c>
      <c r="X98" s="37" t="str">
        <f t="shared" si="3"/>
        <v xml:space="preserve"> </v>
      </c>
      <c r="Y98" s="38" t="str">
        <f>IF(女子申込書!V104="","",女子申込書!V104)</f>
        <v/>
      </c>
      <c r="Z98" s="37" t="str">
        <f>IF(女子申込書!W104="","",2)</f>
        <v/>
      </c>
      <c r="AA98" s="37" t="str">
        <f>IF(女子申込書!X104="","",女子申込書!X104)</f>
        <v/>
      </c>
      <c r="AB98" s="37" t="str">
        <f>IF(女子申込書!Y104="","",女子申込書!Y104)</f>
        <v/>
      </c>
      <c r="AC98" s="37" t="str">
        <f>IF(女子申込書!Z104="","",女子申込書!Z104)</f>
        <v/>
      </c>
      <c r="AD98" s="38" t="str">
        <f>IF(女子申込書!AA104="","",女子申込書!AA104)</f>
        <v/>
      </c>
      <c r="AE98" s="41" t="str">
        <f>CONCATENATE(女子申込書!N104,女子申込書!AB104,女子申込書!R104)</f>
        <v xml:space="preserve"> </v>
      </c>
    </row>
    <row r="99" spans="9:31">
      <c r="I99" s="37">
        <v>85</v>
      </c>
      <c r="J99" s="37" t="str">
        <f>IF(男子申込書!B105="","",男子申込書!B105)</f>
        <v/>
      </c>
      <c r="K99" s="37" t="str">
        <f>CONCATENATE(男子申込書!F105,男子申込書!AB105,男子申込書!J105)</f>
        <v xml:space="preserve"> </v>
      </c>
      <c r="L99" s="37" t="str">
        <f t="shared" si="2"/>
        <v xml:space="preserve"> </v>
      </c>
      <c r="M99" s="38" t="str">
        <f>IF(男子申込書!V105="","",男子申込書!V105)</f>
        <v/>
      </c>
      <c r="N99" s="37" t="str">
        <f>IF(男子申込書!W105="","",1)</f>
        <v/>
      </c>
      <c r="O99" s="37" t="str">
        <f>IF(男子申込書!X105="","",男子申込書!X105)</f>
        <v/>
      </c>
      <c r="P99" s="37" t="str">
        <f>IF(男子申込書!Y105="","",男子申込書!Y105)</f>
        <v/>
      </c>
      <c r="Q99" s="37" t="str">
        <f>IF(男子申込書!Z105="","",男子申込書!Z105)</f>
        <v/>
      </c>
      <c r="R99" s="38" t="str">
        <f>IF(男子申込書!AA105="","",男子申込書!AA105)</f>
        <v/>
      </c>
      <c r="S99" s="41" t="str">
        <f>CONCATENATE(男子申込書!N105,男子申込書!AB105,男子申込書!R105)</f>
        <v xml:space="preserve"> </v>
      </c>
      <c r="U99" s="37">
        <v>85</v>
      </c>
      <c r="V99" s="37" t="str">
        <f>IF(女子申込書!B105="","",女子申込書!B105)</f>
        <v/>
      </c>
      <c r="W99" s="37" t="str">
        <f>CONCATENATE(女子申込書!F105,女子申込書!AB105,女子申込書!J105)</f>
        <v xml:space="preserve"> </v>
      </c>
      <c r="X99" s="37" t="str">
        <f t="shared" si="3"/>
        <v xml:space="preserve"> </v>
      </c>
      <c r="Y99" s="38" t="str">
        <f>IF(女子申込書!V105="","",女子申込書!V105)</f>
        <v/>
      </c>
      <c r="Z99" s="37" t="str">
        <f>IF(女子申込書!W105="","",2)</f>
        <v/>
      </c>
      <c r="AA99" s="37" t="str">
        <f>IF(女子申込書!X105="","",女子申込書!X105)</f>
        <v/>
      </c>
      <c r="AB99" s="37" t="str">
        <f>IF(女子申込書!Y105="","",女子申込書!Y105)</f>
        <v/>
      </c>
      <c r="AC99" s="37" t="str">
        <f>IF(女子申込書!Z105="","",女子申込書!Z105)</f>
        <v/>
      </c>
      <c r="AD99" s="38" t="str">
        <f>IF(女子申込書!AA105="","",女子申込書!AA105)</f>
        <v/>
      </c>
      <c r="AE99" s="41" t="str">
        <f>CONCATENATE(女子申込書!N105,女子申込書!AB105,女子申込書!R105)</f>
        <v xml:space="preserve"> </v>
      </c>
    </row>
    <row r="100" spans="9:31">
      <c r="I100" s="37">
        <v>86</v>
      </c>
      <c r="J100" s="37" t="str">
        <f>IF(男子申込書!B106="","",男子申込書!B106)</f>
        <v/>
      </c>
      <c r="K100" s="37" t="str">
        <f>CONCATENATE(男子申込書!F106,男子申込書!AB106,男子申込書!J106)</f>
        <v xml:space="preserve"> </v>
      </c>
      <c r="L100" s="37" t="str">
        <f t="shared" si="2"/>
        <v xml:space="preserve"> </v>
      </c>
      <c r="M100" s="38" t="str">
        <f>IF(男子申込書!V106="","",男子申込書!V106)</f>
        <v/>
      </c>
      <c r="N100" s="37" t="str">
        <f>IF(男子申込書!W106="","",1)</f>
        <v/>
      </c>
      <c r="O100" s="37" t="str">
        <f>IF(男子申込書!X106="","",男子申込書!X106)</f>
        <v/>
      </c>
      <c r="P100" s="37" t="str">
        <f>IF(男子申込書!Y106="","",男子申込書!Y106)</f>
        <v/>
      </c>
      <c r="Q100" s="37" t="str">
        <f>IF(男子申込書!Z106="","",男子申込書!Z106)</f>
        <v/>
      </c>
      <c r="R100" s="38" t="str">
        <f>IF(男子申込書!AA106="","",男子申込書!AA106)</f>
        <v/>
      </c>
      <c r="S100" s="41" t="str">
        <f>CONCATENATE(男子申込書!N106,男子申込書!AB106,男子申込書!R106)</f>
        <v xml:space="preserve"> </v>
      </c>
      <c r="U100" s="37">
        <v>86</v>
      </c>
      <c r="V100" s="37" t="str">
        <f>IF(女子申込書!B106="","",女子申込書!B106)</f>
        <v/>
      </c>
      <c r="W100" s="37" t="str">
        <f>CONCATENATE(女子申込書!F106,女子申込書!AB106,女子申込書!J106)</f>
        <v xml:space="preserve"> </v>
      </c>
      <c r="X100" s="37" t="str">
        <f t="shared" si="3"/>
        <v xml:space="preserve"> </v>
      </c>
      <c r="Y100" s="38" t="str">
        <f>IF(女子申込書!V106="","",女子申込書!V106)</f>
        <v/>
      </c>
      <c r="Z100" s="37" t="str">
        <f>IF(女子申込書!W106="","",2)</f>
        <v/>
      </c>
      <c r="AA100" s="37" t="str">
        <f>IF(女子申込書!X106="","",女子申込書!X106)</f>
        <v/>
      </c>
      <c r="AB100" s="37" t="str">
        <f>IF(女子申込書!Y106="","",女子申込書!Y106)</f>
        <v/>
      </c>
      <c r="AC100" s="37" t="str">
        <f>IF(女子申込書!Z106="","",女子申込書!Z106)</f>
        <v/>
      </c>
      <c r="AD100" s="38" t="str">
        <f>IF(女子申込書!AA106="","",女子申込書!AA106)</f>
        <v/>
      </c>
      <c r="AE100" s="41" t="str">
        <f>CONCATENATE(女子申込書!N106,女子申込書!AB106,女子申込書!R106)</f>
        <v xml:space="preserve"> </v>
      </c>
    </row>
    <row r="101" spans="9:31">
      <c r="I101" s="37">
        <v>87</v>
      </c>
      <c r="J101" s="37" t="str">
        <f>IF(男子申込書!B107="","",男子申込書!B107)</f>
        <v/>
      </c>
      <c r="K101" s="37" t="str">
        <f>CONCATENATE(男子申込書!F107,男子申込書!AB107,男子申込書!J107)</f>
        <v xml:space="preserve"> </v>
      </c>
      <c r="L101" s="37" t="str">
        <f t="shared" si="2"/>
        <v xml:space="preserve"> </v>
      </c>
      <c r="M101" s="38" t="str">
        <f>IF(男子申込書!V107="","",男子申込書!V107)</f>
        <v/>
      </c>
      <c r="N101" s="37" t="str">
        <f>IF(男子申込書!W107="","",1)</f>
        <v/>
      </c>
      <c r="O101" s="37" t="str">
        <f>IF(男子申込書!X107="","",男子申込書!X107)</f>
        <v/>
      </c>
      <c r="P101" s="37" t="str">
        <f>IF(男子申込書!Y107="","",男子申込書!Y107)</f>
        <v/>
      </c>
      <c r="Q101" s="37" t="str">
        <f>IF(男子申込書!Z107="","",男子申込書!Z107)</f>
        <v/>
      </c>
      <c r="R101" s="38" t="str">
        <f>IF(男子申込書!AA107="","",男子申込書!AA107)</f>
        <v/>
      </c>
      <c r="S101" s="41" t="str">
        <f>CONCATENATE(男子申込書!N107,男子申込書!AB107,男子申込書!R107)</f>
        <v xml:space="preserve"> </v>
      </c>
      <c r="U101" s="37">
        <v>87</v>
      </c>
      <c r="V101" s="37" t="str">
        <f>IF(女子申込書!B107="","",女子申込書!B107)</f>
        <v/>
      </c>
      <c r="W101" s="37" t="str">
        <f>CONCATENATE(女子申込書!F107,女子申込書!AB107,女子申込書!J107)</f>
        <v xml:space="preserve"> </v>
      </c>
      <c r="X101" s="37" t="str">
        <f t="shared" si="3"/>
        <v xml:space="preserve"> </v>
      </c>
      <c r="Y101" s="38" t="str">
        <f>IF(女子申込書!V107="","",女子申込書!V107)</f>
        <v/>
      </c>
      <c r="Z101" s="37" t="str">
        <f>IF(女子申込書!W107="","",2)</f>
        <v/>
      </c>
      <c r="AA101" s="37" t="str">
        <f>IF(女子申込書!X107="","",女子申込書!X107)</f>
        <v/>
      </c>
      <c r="AB101" s="37" t="str">
        <f>IF(女子申込書!Y107="","",女子申込書!Y107)</f>
        <v/>
      </c>
      <c r="AC101" s="37" t="str">
        <f>IF(女子申込書!Z107="","",女子申込書!Z107)</f>
        <v/>
      </c>
      <c r="AD101" s="38" t="str">
        <f>IF(女子申込書!AA107="","",女子申込書!AA107)</f>
        <v/>
      </c>
      <c r="AE101" s="41" t="str">
        <f>CONCATENATE(女子申込書!N107,女子申込書!AB107,女子申込書!R107)</f>
        <v xml:space="preserve"> </v>
      </c>
    </row>
    <row r="102" spans="9:31">
      <c r="I102" s="37">
        <v>88</v>
      </c>
      <c r="J102" s="37" t="str">
        <f>IF(男子申込書!B108="","",男子申込書!B108)</f>
        <v/>
      </c>
      <c r="K102" s="37" t="str">
        <f>CONCATENATE(男子申込書!F108,男子申込書!AB108,男子申込書!J108)</f>
        <v xml:space="preserve"> </v>
      </c>
      <c r="L102" s="37" t="str">
        <f t="shared" si="2"/>
        <v xml:space="preserve"> </v>
      </c>
      <c r="M102" s="38" t="str">
        <f>IF(男子申込書!V108="","",男子申込書!V108)</f>
        <v/>
      </c>
      <c r="N102" s="37" t="str">
        <f>IF(男子申込書!W108="","",1)</f>
        <v/>
      </c>
      <c r="O102" s="37" t="str">
        <f>IF(男子申込書!X108="","",男子申込書!X108)</f>
        <v/>
      </c>
      <c r="P102" s="37" t="str">
        <f>IF(男子申込書!Y108="","",男子申込書!Y108)</f>
        <v/>
      </c>
      <c r="Q102" s="37" t="str">
        <f>IF(男子申込書!Z108="","",男子申込書!Z108)</f>
        <v/>
      </c>
      <c r="R102" s="38" t="str">
        <f>IF(男子申込書!AA108="","",男子申込書!AA108)</f>
        <v/>
      </c>
      <c r="S102" s="41" t="str">
        <f>CONCATENATE(男子申込書!N108,男子申込書!AB108,男子申込書!R108)</f>
        <v xml:space="preserve"> </v>
      </c>
      <c r="U102" s="37">
        <v>88</v>
      </c>
      <c r="V102" s="37" t="str">
        <f>IF(女子申込書!B108="","",女子申込書!B108)</f>
        <v/>
      </c>
      <c r="W102" s="37" t="str">
        <f>CONCATENATE(女子申込書!F108,女子申込書!AB108,女子申込書!J108)</f>
        <v xml:space="preserve"> </v>
      </c>
      <c r="X102" s="37" t="str">
        <f t="shared" si="3"/>
        <v xml:space="preserve"> </v>
      </c>
      <c r="Y102" s="38" t="str">
        <f>IF(女子申込書!V108="","",女子申込書!V108)</f>
        <v/>
      </c>
      <c r="Z102" s="37" t="str">
        <f>IF(女子申込書!W108="","",2)</f>
        <v/>
      </c>
      <c r="AA102" s="37" t="str">
        <f>IF(女子申込書!X108="","",女子申込書!X108)</f>
        <v/>
      </c>
      <c r="AB102" s="37" t="str">
        <f>IF(女子申込書!Y108="","",女子申込書!Y108)</f>
        <v/>
      </c>
      <c r="AC102" s="37" t="str">
        <f>IF(女子申込書!Z108="","",女子申込書!Z108)</f>
        <v/>
      </c>
      <c r="AD102" s="38" t="str">
        <f>IF(女子申込書!AA108="","",女子申込書!AA108)</f>
        <v/>
      </c>
      <c r="AE102" s="41" t="str">
        <f>CONCATENATE(女子申込書!N108,女子申込書!AB108,女子申込書!R108)</f>
        <v xml:space="preserve"> </v>
      </c>
    </row>
    <row r="103" spans="9:31">
      <c r="I103" s="37">
        <v>89</v>
      </c>
      <c r="J103" s="37" t="str">
        <f>IF(男子申込書!B109="","",男子申込書!B109)</f>
        <v/>
      </c>
      <c r="K103" s="37" t="str">
        <f>CONCATENATE(男子申込書!F109,男子申込書!AB109,男子申込書!J109)</f>
        <v xml:space="preserve"> </v>
      </c>
      <c r="L103" s="37" t="str">
        <f t="shared" si="2"/>
        <v xml:space="preserve"> </v>
      </c>
      <c r="M103" s="38" t="str">
        <f>IF(男子申込書!V109="","",男子申込書!V109)</f>
        <v/>
      </c>
      <c r="N103" s="37" t="str">
        <f>IF(男子申込書!W109="","",1)</f>
        <v/>
      </c>
      <c r="O103" s="37" t="str">
        <f>IF(男子申込書!X109="","",男子申込書!X109)</f>
        <v/>
      </c>
      <c r="P103" s="37" t="str">
        <f>IF(男子申込書!Y109="","",男子申込書!Y109)</f>
        <v/>
      </c>
      <c r="Q103" s="37" t="str">
        <f>IF(男子申込書!Z109="","",男子申込書!Z109)</f>
        <v/>
      </c>
      <c r="R103" s="38" t="str">
        <f>IF(男子申込書!AA109="","",男子申込書!AA109)</f>
        <v/>
      </c>
      <c r="S103" s="41" t="str">
        <f>CONCATENATE(男子申込書!N109,男子申込書!AB109,男子申込書!R109)</f>
        <v xml:space="preserve"> </v>
      </c>
      <c r="U103" s="37">
        <v>89</v>
      </c>
      <c r="V103" s="37" t="str">
        <f>IF(女子申込書!B109="","",女子申込書!B109)</f>
        <v/>
      </c>
      <c r="W103" s="37" t="str">
        <f>CONCATENATE(女子申込書!F109,女子申込書!AB109,女子申込書!J109)</f>
        <v xml:space="preserve"> </v>
      </c>
      <c r="X103" s="37" t="str">
        <f t="shared" si="3"/>
        <v xml:space="preserve"> </v>
      </c>
      <c r="Y103" s="38" t="str">
        <f>IF(女子申込書!V109="","",女子申込書!V109)</f>
        <v/>
      </c>
      <c r="Z103" s="37" t="str">
        <f>IF(女子申込書!W109="","",2)</f>
        <v/>
      </c>
      <c r="AA103" s="37" t="str">
        <f>IF(女子申込書!X109="","",女子申込書!X109)</f>
        <v/>
      </c>
      <c r="AB103" s="37" t="str">
        <f>IF(女子申込書!Y109="","",女子申込書!Y109)</f>
        <v/>
      </c>
      <c r="AC103" s="37" t="str">
        <f>IF(女子申込書!Z109="","",女子申込書!Z109)</f>
        <v/>
      </c>
      <c r="AD103" s="38" t="str">
        <f>IF(女子申込書!AA109="","",女子申込書!AA109)</f>
        <v/>
      </c>
      <c r="AE103" s="41" t="str">
        <f>CONCATENATE(女子申込書!N109,女子申込書!AB109,女子申込書!R109)</f>
        <v xml:space="preserve"> </v>
      </c>
    </row>
    <row r="104" spans="9:31">
      <c r="I104" s="37">
        <v>90</v>
      </c>
      <c r="J104" s="37" t="str">
        <f>IF(男子申込書!B110="","",男子申込書!B110)</f>
        <v/>
      </c>
      <c r="K104" s="37" t="str">
        <f>CONCATENATE(男子申込書!F110,男子申込書!AB110,男子申込書!J110)</f>
        <v xml:space="preserve"> </v>
      </c>
      <c r="L104" s="37" t="str">
        <f t="shared" si="2"/>
        <v xml:space="preserve"> </v>
      </c>
      <c r="M104" s="38" t="str">
        <f>IF(男子申込書!V110="","",男子申込書!V110)</f>
        <v/>
      </c>
      <c r="N104" s="37" t="str">
        <f>IF(男子申込書!W110="","",1)</f>
        <v/>
      </c>
      <c r="O104" s="37" t="str">
        <f>IF(男子申込書!X110="","",男子申込書!X110)</f>
        <v/>
      </c>
      <c r="P104" s="37" t="str">
        <f>IF(男子申込書!Y110="","",男子申込書!Y110)</f>
        <v/>
      </c>
      <c r="Q104" s="37" t="str">
        <f>IF(男子申込書!Z110="","",男子申込書!Z110)</f>
        <v/>
      </c>
      <c r="R104" s="38" t="str">
        <f>IF(男子申込書!AA110="","",男子申込書!AA110)</f>
        <v/>
      </c>
      <c r="S104" s="41" t="str">
        <f>CONCATENATE(男子申込書!N110,男子申込書!AB110,男子申込書!R110)</f>
        <v xml:space="preserve"> </v>
      </c>
      <c r="U104" s="37">
        <v>90</v>
      </c>
      <c r="V104" s="37" t="str">
        <f>IF(女子申込書!B110="","",女子申込書!B110)</f>
        <v/>
      </c>
      <c r="W104" s="37" t="str">
        <f>CONCATENATE(女子申込書!F110,女子申込書!AB110,女子申込書!J110)</f>
        <v xml:space="preserve"> </v>
      </c>
      <c r="X104" s="37" t="str">
        <f t="shared" si="3"/>
        <v xml:space="preserve"> </v>
      </c>
      <c r="Y104" s="38" t="str">
        <f>IF(女子申込書!V110="","",女子申込書!V110)</f>
        <v/>
      </c>
      <c r="Z104" s="37" t="str">
        <f>IF(女子申込書!W110="","",2)</f>
        <v/>
      </c>
      <c r="AA104" s="37" t="str">
        <f>IF(女子申込書!X110="","",女子申込書!X110)</f>
        <v/>
      </c>
      <c r="AB104" s="37" t="str">
        <f>IF(女子申込書!Y110="","",女子申込書!Y110)</f>
        <v/>
      </c>
      <c r="AC104" s="37" t="str">
        <f>IF(女子申込書!Z110="","",女子申込書!Z110)</f>
        <v/>
      </c>
      <c r="AD104" s="38" t="str">
        <f>IF(女子申込書!AA110="","",女子申込書!AA110)</f>
        <v/>
      </c>
      <c r="AE104" s="41" t="str">
        <f>CONCATENATE(女子申込書!N110,女子申込書!AB110,女子申込書!R110)</f>
        <v xml:space="preserve"> </v>
      </c>
    </row>
  </sheetData>
  <sheetProtection algorithmName="SHA-512" hashValue="CDzPECzJnkl/TjbdJEGS7Ek6iBgnEq4NjtASuRczVRv/QT49sl/xtbWZZzfCjVKTIMqsMAvXyInMLdwGYh0PFQ==" saltValue="DG2tWV9Zg3c+xJTuReYFRw==" spinCount="100000" sheet="1" objects="1" scenarios="1"/>
  <mergeCells count="1">
    <mergeCell ref="AH8:AI8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9AAC-0150-400A-9463-2058AF1361E5}">
  <dimension ref="A1:Z181"/>
  <sheetViews>
    <sheetView workbookViewId="0">
      <selection activeCell="K26" sqref="K26"/>
    </sheetView>
  </sheetViews>
  <sheetFormatPr defaultColWidth="9" defaultRowHeight="13.2"/>
  <cols>
    <col min="1" max="1" width="10.6640625" style="65" customWidth="1"/>
    <col min="2" max="2" width="10.6640625" style="58" customWidth="1"/>
    <col min="3" max="3" width="10.6640625" style="61" customWidth="1"/>
    <col min="4" max="6" width="10.6640625" style="60" customWidth="1"/>
    <col min="7" max="7" width="5.6640625" style="61" customWidth="1"/>
    <col min="8" max="9" width="7.6640625" style="61" customWidth="1"/>
    <col min="10" max="14" width="14.6640625" style="58" customWidth="1"/>
    <col min="15" max="16" width="5.6640625" style="61" customWidth="1"/>
    <col min="17" max="21" width="14.6640625" style="58" customWidth="1"/>
    <col min="22" max="22" width="10.6640625" style="58" customWidth="1"/>
    <col min="23" max="23" width="16.6640625" style="58" customWidth="1"/>
    <col min="24" max="24" width="9" style="58"/>
    <col min="25" max="25" width="9" style="63"/>
    <col min="26" max="26" width="5.6640625" style="64" customWidth="1"/>
    <col min="27" max="16384" width="9" style="18"/>
  </cols>
  <sheetData>
    <row r="1" spans="1:26">
      <c r="A1" s="47" t="s">
        <v>34</v>
      </c>
      <c r="B1" s="48" t="s">
        <v>35</v>
      </c>
      <c r="C1" s="49" t="s">
        <v>36</v>
      </c>
      <c r="D1" s="50" t="s">
        <v>37</v>
      </c>
      <c r="E1" s="50" t="s">
        <v>38</v>
      </c>
      <c r="F1" s="50" t="s">
        <v>39</v>
      </c>
      <c r="G1" s="49" t="s">
        <v>40</v>
      </c>
      <c r="H1" s="49" t="s">
        <v>41</v>
      </c>
      <c r="I1" s="70" t="s">
        <v>42</v>
      </c>
      <c r="J1" s="52" t="s">
        <v>43</v>
      </c>
      <c r="K1" s="52" t="s">
        <v>44</v>
      </c>
      <c r="L1" s="53" t="s">
        <v>45</v>
      </c>
      <c r="M1" s="53" t="s">
        <v>46</v>
      </c>
      <c r="N1" s="53" t="s">
        <v>47</v>
      </c>
      <c r="O1" s="54" t="s">
        <v>0</v>
      </c>
      <c r="P1" s="51" t="s">
        <v>48</v>
      </c>
      <c r="Q1" s="52" t="s">
        <v>49</v>
      </c>
      <c r="R1" s="52" t="s">
        <v>50</v>
      </c>
      <c r="S1" s="53" t="s">
        <v>51</v>
      </c>
      <c r="T1" s="53" t="s">
        <v>52</v>
      </c>
      <c r="U1" s="53" t="s">
        <v>53</v>
      </c>
      <c r="V1" s="53" t="s">
        <v>54</v>
      </c>
      <c r="W1" s="53" t="s">
        <v>55</v>
      </c>
      <c r="X1" s="53" t="s">
        <v>56</v>
      </c>
      <c r="Y1" s="55" t="s">
        <v>57</v>
      </c>
      <c r="Z1" s="56" t="s">
        <v>58</v>
      </c>
    </row>
    <row r="2" spans="1:26">
      <c r="A2" s="57"/>
      <c r="C2" s="59"/>
      <c r="H2" s="68">
        <v>1</v>
      </c>
      <c r="I2" s="61" t="str">
        <f>IF(リスト!J15="","",リスト!J15)</f>
        <v/>
      </c>
      <c r="J2" s="69" t="str">
        <f>IF(リスト!K15="","",リスト!K15)</f>
        <v xml:space="preserve"> </v>
      </c>
      <c r="K2" s="61" t="str">
        <f>IF(リスト!L15="","",リスト!L15)</f>
        <v xml:space="preserve"> </v>
      </c>
      <c r="O2" s="61" t="str">
        <f>IF(リスト!N15="","",1)</f>
        <v/>
      </c>
      <c r="P2" s="62" t="str">
        <f>IF(リスト!M15="","",リスト!M15)</f>
        <v/>
      </c>
      <c r="Q2" s="62" t="str">
        <f>IF(リスト!O15="","",リスト!O15)</f>
        <v/>
      </c>
    </row>
    <row r="3" spans="1:26">
      <c r="A3" s="57"/>
      <c r="C3" s="59"/>
      <c r="H3" s="68">
        <v>2</v>
      </c>
      <c r="I3" s="61" t="str">
        <f>IF(リスト!J16="","",リスト!J16)</f>
        <v/>
      </c>
      <c r="J3" s="69" t="str">
        <f>IF(リスト!K16="","",リスト!K16)</f>
        <v xml:space="preserve"> </v>
      </c>
      <c r="K3" s="61" t="str">
        <f>IF(リスト!L16="","",リスト!L16)</f>
        <v xml:space="preserve"> </v>
      </c>
      <c r="O3" s="61" t="str">
        <f>IF(リスト!N16="","",1)</f>
        <v/>
      </c>
      <c r="P3" s="62" t="str">
        <f>IF(リスト!M16="","",リスト!M16)</f>
        <v/>
      </c>
      <c r="Q3" s="62" t="str">
        <f>IF(リスト!O16="","",リスト!O16)</f>
        <v/>
      </c>
    </row>
    <row r="4" spans="1:26">
      <c r="A4" s="57"/>
      <c r="C4" s="59"/>
      <c r="H4" s="68">
        <v>3</v>
      </c>
      <c r="I4" s="61" t="str">
        <f>IF(リスト!J17="","",リスト!J17)</f>
        <v/>
      </c>
      <c r="J4" s="69" t="str">
        <f>IF(リスト!K17="","",リスト!K17)</f>
        <v xml:space="preserve"> </v>
      </c>
      <c r="K4" s="61" t="str">
        <f>IF(リスト!L17="","",リスト!L17)</f>
        <v xml:space="preserve"> </v>
      </c>
      <c r="O4" s="61" t="str">
        <f>IF(リスト!N17="","",1)</f>
        <v/>
      </c>
      <c r="P4" s="62" t="str">
        <f>IF(リスト!M17="","",リスト!M17)</f>
        <v/>
      </c>
      <c r="Q4" s="62" t="str">
        <f>IF(リスト!O17="","",リスト!O17)</f>
        <v/>
      </c>
    </row>
    <row r="5" spans="1:26">
      <c r="A5" s="57"/>
      <c r="C5" s="59"/>
      <c r="H5" s="68">
        <v>4</v>
      </c>
      <c r="I5" s="61" t="str">
        <f>IF(リスト!J18="","",リスト!J18)</f>
        <v/>
      </c>
      <c r="J5" s="69" t="str">
        <f>IF(リスト!K18="","",リスト!K18)</f>
        <v xml:space="preserve"> </v>
      </c>
      <c r="K5" s="61" t="str">
        <f>IF(リスト!L18="","",リスト!L18)</f>
        <v xml:space="preserve"> </v>
      </c>
      <c r="O5" s="61" t="str">
        <f>IF(リスト!N18="","",1)</f>
        <v/>
      </c>
      <c r="P5" s="62" t="str">
        <f>IF(リスト!M18="","",リスト!M18)</f>
        <v/>
      </c>
      <c r="Q5" s="62" t="str">
        <f>IF(リスト!O18="","",リスト!O18)</f>
        <v/>
      </c>
    </row>
    <row r="6" spans="1:26">
      <c r="A6" s="57"/>
      <c r="C6" s="59"/>
      <c r="H6" s="68">
        <v>5</v>
      </c>
      <c r="I6" s="61" t="str">
        <f>IF(リスト!J19="","",リスト!J19)</f>
        <v/>
      </c>
      <c r="J6" s="69" t="str">
        <f>IF(リスト!K19="","",リスト!K19)</f>
        <v xml:space="preserve"> </v>
      </c>
      <c r="K6" s="61" t="str">
        <f>IF(リスト!L19="","",リスト!L19)</f>
        <v xml:space="preserve"> </v>
      </c>
      <c r="O6" s="61" t="str">
        <f>IF(リスト!N19="","",1)</f>
        <v/>
      </c>
      <c r="P6" s="62" t="str">
        <f>IF(リスト!M19="","",リスト!M19)</f>
        <v/>
      </c>
      <c r="Q6" s="62" t="str">
        <f>IF(リスト!O19="","",リスト!O19)</f>
        <v/>
      </c>
    </row>
    <row r="7" spans="1:26">
      <c r="A7" s="57"/>
      <c r="C7" s="59"/>
      <c r="H7" s="68">
        <v>6</v>
      </c>
      <c r="I7" s="61" t="str">
        <f>IF(リスト!J20="","",リスト!J20)</f>
        <v/>
      </c>
      <c r="J7" s="69" t="str">
        <f>IF(リスト!K20="","",リスト!K20)</f>
        <v xml:space="preserve"> </v>
      </c>
      <c r="K7" s="61" t="str">
        <f>IF(リスト!L20="","",リスト!L20)</f>
        <v xml:space="preserve"> </v>
      </c>
      <c r="O7" s="61" t="str">
        <f>IF(リスト!N20="","",1)</f>
        <v/>
      </c>
      <c r="P7" s="62" t="str">
        <f>IF(リスト!M20="","",リスト!M20)</f>
        <v/>
      </c>
      <c r="Q7" s="62" t="str">
        <f>IF(リスト!O20="","",リスト!O20)</f>
        <v/>
      </c>
    </row>
    <row r="8" spans="1:26">
      <c r="A8" s="57"/>
      <c r="C8" s="59"/>
      <c r="H8" s="68">
        <v>7</v>
      </c>
      <c r="I8" s="61" t="str">
        <f>IF(リスト!J21="","",リスト!J21)</f>
        <v/>
      </c>
      <c r="J8" s="69" t="str">
        <f>IF(リスト!K21="","",リスト!K21)</f>
        <v xml:space="preserve"> </v>
      </c>
      <c r="K8" s="61" t="str">
        <f>IF(リスト!L21="","",リスト!L21)</f>
        <v xml:space="preserve"> </v>
      </c>
      <c r="O8" s="61" t="str">
        <f>IF(リスト!N21="","",1)</f>
        <v/>
      </c>
      <c r="P8" s="62" t="str">
        <f>IF(リスト!M21="","",リスト!M21)</f>
        <v/>
      </c>
      <c r="Q8" s="62" t="str">
        <f>IF(リスト!O21="","",リスト!O21)</f>
        <v/>
      </c>
    </row>
    <row r="9" spans="1:26">
      <c r="A9" s="57"/>
      <c r="C9" s="59"/>
      <c r="H9" s="68">
        <v>8</v>
      </c>
      <c r="I9" s="61" t="str">
        <f>IF(リスト!J22="","",リスト!J22)</f>
        <v/>
      </c>
      <c r="J9" s="69" t="str">
        <f>IF(リスト!K22="","",リスト!K22)</f>
        <v xml:space="preserve"> </v>
      </c>
      <c r="K9" s="61" t="str">
        <f>IF(リスト!L22="","",リスト!L22)</f>
        <v xml:space="preserve"> </v>
      </c>
      <c r="O9" s="61" t="str">
        <f>IF(リスト!N22="","",1)</f>
        <v/>
      </c>
      <c r="P9" s="62" t="str">
        <f>IF(リスト!M22="","",リスト!M22)</f>
        <v/>
      </c>
      <c r="Q9" s="62" t="str">
        <f>IF(リスト!O22="","",リスト!O22)</f>
        <v/>
      </c>
    </row>
    <row r="10" spans="1:26">
      <c r="A10" s="57"/>
      <c r="C10" s="59"/>
      <c r="H10" s="68">
        <v>9</v>
      </c>
      <c r="I10" s="61" t="str">
        <f>IF(リスト!J23="","",リスト!J23)</f>
        <v/>
      </c>
      <c r="J10" s="69" t="str">
        <f>IF(リスト!K23="","",リスト!K23)</f>
        <v xml:space="preserve"> </v>
      </c>
      <c r="K10" s="61" t="str">
        <f>IF(リスト!L23="","",リスト!L23)</f>
        <v xml:space="preserve"> </v>
      </c>
      <c r="O10" s="61" t="str">
        <f>IF(リスト!N23="","",1)</f>
        <v/>
      </c>
      <c r="P10" s="62" t="str">
        <f>IF(リスト!M23="","",リスト!M23)</f>
        <v/>
      </c>
      <c r="Q10" s="62" t="str">
        <f>IF(リスト!O23="","",リスト!O23)</f>
        <v/>
      </c>
    </row>
    <row r="11" spans="1:26">
      <c r="A11" s="57"/>
      <c r="C11" s="59"/>
      <c r="H11" s="68">
        <v>10</v>
      </c>
      <c r="I11" s="61" t="str">
        <f>IF(リスト!J24="","",リスト!J24)</f>
        <v/>
      </c>
      <c r="J11" s="69" t="str">
        <f>IF(リスト!K24="","",リスト!K24)</f>
        <v xml:space="preserve"> </v>
      </c>
      <c r="K11" s="61" t="str">
        <f>IF(リスト!L24="","",リスト!L24)</f>
        <v xml:space="preserve"> </v>
      </c>
      <c r="O11" s="61" t="str">
        <f>IF(リスト!N24="","",1)</f>
        <v/>
      </c>
      <c r="P11" s="62" t="str">
        <f>IF(リスト!M24="","",リスト!M24)</f>
        <v/>
      </c>
      <c r="Q11" s="62" t="str">
        <f>IF(リスト!O24="","",リスト!O24)</f>
        <v/>
      </c>
    </row>
    <row r="12" spans="1:26">
      <c r="A12" s="57"/>
      <c r="C12" s="59"/>
      <c r="H12" s="68">
        <v>11</v>
      </c>
      <c r="I12" s="61" t="str">
        <f>IF(リスト!J25="","",リスト!J25)</f>
        <v/>
      </c>
      <c r="J12" s="69" t="str">
        <f>IF(リスト!K25="","",リスト!K25)</f>
        <v xml:space="preserve"> </v>
      </c>
      <c r="K12" s="61" t="str">
        <f>IF(リスト!L25="","",リスト!L25)</f>
        <v xml:space="preserve"> </v>
      </c>
      <c r="O12" s="61" t="str">
        <f>IF(リスト!N25="","",1)</f>
        <v/>
      </c>
      <c r="P12" s="62" t="str">
        <f>IF(リスト!M25="","",リスト!M25)</f>
        <v/>
      </c>
      <c r="Q12" s="62" t="str">
        <f>IF(リスト!O25="","",リスト!O25)</f>
        <v/>
      </c>
    </row>
    <row r="13" spans="1:26">
      <c r="A13" s="57"/>
      <c r="C13" s="59"/>
      <c r="H13" s="68">
        <v>12</v>
      </c>
      <c r="I13" s="61" t="str">
        <f>IF(リスト!J26="","",リスト!J26)</f>
        <v/>
      </c>
      <c r="J13" s="69" t="str">
        <f>IF(リスト!K26="","",リスト!K26)</f>
        <v xml:space="preserve"> </v>
      </c>
      <c r="K13" s="61" t="str">
        <f>IF(リスト!L26="","",リスト!L26)</f>
        <v xml:space="preserve"> </v>
      </c>
      <c r="O13" s="61" t="str">
        <f>IF(リスト!N26="","",1)</f>
        <v/>
      </c>
      <c r="P13" s="62" t="str">
        <f>IF(リスト!M26="","",リスト!M26)</f>
        <v/>
      </c>
      <c r="Q13" s="62" t="str">
        <f>IF(リスト!O26="","",リスト!O26)</f>
        <v/>
      </c>
    </row>
    <row r="14" spans="1:26">
      <c r="A14" s="57"/>
      <c r="C14" s="59"/>
      <c r="H14" s="68">
        <v>13</v>
      </c>
      <c r="I14" s="61" t="str">
        <f>IF(リスト!J27="","",リスト!J27)</f>
        <v/>
      </c>
      <c r="J14" s="69" t="str">
        <f>IF(リスト!K27="","",リスト!K27)</f>
        <v xml:space="preserve"> </v>
      </c>
      <c r="K14" s="61" t="str">
        <f>IF(リスト!L27="","",リスト!L27)</f>
        <v xml:space="preserve"> </v>
      </c>
      <c r="O14" s="61" t="str">
        <f>IF(リスト!N27="","",1)</f>
        <v/>
      </c>
      <c r="P14" s="62" t="str">
        <f>IF(リスト!M27="","",リスト!M27)</f>
        <v/>
      </c>
      <c r="Q14" s="62" t="str">
        <f>IF(リスト!O27="","",リスト!O27)</f>
        <v/>
      </c>
    </row>
    <row r="15" spans="1:26">
      <c r="A15" s="57"/>
      <c r="C15" s="59"/>
      <c r="H15" s="68">
        <v>14</v>
      </c>
      <c r="I15" s="61" t="str">
        <f>IF(リスト!J28="","",リスト!J28)</f>
        <v/>
      </c>
      <c r="J15" s="69" t="str">
        <f>IF(リスト!K28="","",リスト!K28)</f>
        <v xml:space="preserve"> </v>
      </c>
      <c r="K15" s="61" t="str">
        <f>IF(リスト!L28="","",リスト!L28)</f>
        <v xml:space="preserve"> </v>
      </c>
      <c r="O15" s="61" t="str">
        <f>IF(リスト!N28="","",1)</f>
        <v/>
      </c>
      <c r="P15" s="62" t="str">
        <f>IF(リスト!M28="","",リスト!M28)</f>
        <v/>
      </c>
      <c r="Q15" s="62" t="str">
        <f>IF(リスト!O28="","",リスト!O28)</f>
        <v/>
      </c>
    </row>
    <row r="16" spans="1:26">
      <c r="A16" s="57"/>
      <c r="C16" s="59"/>
      <c r="H16" s="68">
        <v>15</v>
      </c>
      <c r="I16" s="61" t="str">
        <f>IF(リスト!J29="","",リスト!J29)</f>
        <v/>
      </c>
      <c r="J16" s="69" t="str">
        <f>IF(リスト!K29="","",リスト!K29)</f>
        <v xml:space="preserve"> </v>
      </c>
      <c r="K16" s="61" t="str">
        <f>IF(リスト!L29="","",リスト!L29)</f>
        <v xml:space="preserve"> </v>
      </c>
      <c r="O16" s="61" t="str">
        <f>IF(リスト!N29="","",1)</f>
        <v/>
      </c>
      <c r="P16" s="62" t="str">
        <f>IF(リスト!M29="","",リスト!M29)</f>
        <v/>
      </c>
      <c r="Q16" s="62" t="str">
        <f>IF(リスト!O29="","",リスト!O29)</f>
        <v/>
      </c>
    </row>
    <row r="17" spans="1:17">
      <c r="A17" s="57"/>
      <c r="C17" s="59"/>
      <c r="H17" s="68">
        <v>16</v>
      </c>
      <c r="I17" s="61" t="str">
        <f>IF(リスト!J30="","",リスト!J30)</f>
        <v/>
      </c>
      <c r="J17" s="69" t="str">
        <f>IF(リスト!K30="","",リスト!K30)</f>
        <v xml:space="preserve"> </v>
      </c>
      <c r="K17" s="61" t="str">
        <f>IF(リスト!L30="","",リスト!L30)</f>
        <v xml:space="preserve"> </v>
      </c>
      <c r="O17" s="61" t="str">
        <f>IF(リスト!N30="","",1)</f>
        <v/>
      </c>
      <c r="P17" s="62" t="str">
        <f>IF(リスト!M30="","",リスト!M30)</f>
        <v/>
      </c>
      <c r="Q17" s="62" t="str">
        <f>IF(リスト!O30="","",リスト!O30)</f>
        <v/>
      </c>
    </row>
    <row r="18" spans="1:17">
      <c r="A18" s="57"/>
      <c r="C18" s="59"/>
      <c r="H18" s="68">
        <v>17</v>
      </c>
      <c r="I18" s="61" t="str">
        <f>IF(リスト!J31="","",リスト!J31)</f>
        <v/>
      </c>
      <c r="J18" s="69" t="str">
        <f>IF(リスト!K31="","",リスト!K31)</f>
        <v xml:space="preserve"> </v>
      </c>
      <c r="K18" s="61" t="str">
        <f>IF(リスト!L31="","",リスト!L31)</f>
        <v xml:space="preserve"> </v>
      </c>
      <c r="O18" s="61" t="str">
        <f>IF(リスト!N31="","",1)</f>
        <v/>
      </c>
      <c r="P18" s="62" t="str">
        <f>IF(リスト!M31="","",リスト!M31)</f>
        <v/>
      </c>
      <c r="Q18" s="62" t="str">
        <f>IF(リスト!O31="","",リスト!O31)</f>
        <v/>
      </c>
    </row>
    <row r="19" spans="1:17">
      <c r="A19" s="57"/>
      <c r="C19" s="59"/>
      <c r="H19" s="68">
        <v>18</v>
      </c>
      <c r="I19" s="61" t="str">
        <f>IF(リスト!J32="","",リスト!J32)</f>
        <v/>
      </c>
      <c r="J19" s="69" t="str">
        <f>IF(リスト!K32="","",リスト!K32)</f>
        <v xml:space="preserve"> </v>
      </c>
      <c r="K19" s="61" t="str">
        <f>IF(リスト!L32="","",リスト!L32)</f>
        <v xml:space="preserve"> </v>
      </c>
      <c r="O19" s="61" t="str">
        <f>IF(リスト!N32="","",1)</f>
        <v/>
      </c>
      <c r="P19" s="62" t="str">
        <f>IF(リスト!M32="","",リスト!M32)</f>
        <v/>
      </c>
      <c r="Q19" s="62" t="str">
        <f>IF(リスト!O32="","",リスト!O32)</f>
        <v/>
      </c>
    </row>
    <row r="20" spans="1:17">
      <c r="A20" s="57"/>
      <c r="C20" s="59"/>
      <c r="H20" s="68">
        <v>19</v>
      </c>
      <c r="I20" s="61" t="str">
        <f>IF(リスト!J33="","",リスト!J33)</f>
        <v/>
      </c>
      <c r="J20" s="69" t="str">
        <f>IF(リスト!K33="","",リスト!K33)</f>
        <v xml:space="preserve"> </v>
      </c>
      <c r="K20" s="61" t="str">
        <f>IF(リスト!L33="","",リスト!L33)</f>
        <v xml:space="preserve"> </v>
      </c>
      <c r="O20" s="61" t="str">
        <f>IF(リスト!N33="","",1)</f>
        <v/>
      </c>
      <c r="P20" s="62" t="str">
        <f>IF(リスト!M33="","",リスト!M33)</f>
        <v/>
      </c>
      <c r="Q20" s="62" t="str">
        <f>IF(リスト!O33="","",リスト!O33)</f>
        <v/>
      </c>
    </row>
    <row r="21" spans="1:17">
      <c r="A21" s="57"/>
      <c r="C21" s="59"/>
      <c r="H21" s="68">
        <v>20</v>
      </c>
      <c r="I21" s="61" t="str">
        <f>IF(リスト!J34="","",リスト!J34)</f>
        <v/>
      </c>
      <c r="J21" s="69" t="str">
        <f>IF(リスト!K34="","",リスト!K34)</f>
        <v xml:space="preserve"> </v>
      </c>
      <c r="K21" s="61" t="str">
        <f>IF(リスト!L34="","",リスト!L34)</f>
        <v xml:space="preserve"> </v>
      </c>
      <c r="O21" s="61" t="str">
        <f>IF(リスト!N34="","",1)</f>
        <v/>
      </c>
      <c r="P21" s="62" t="str">
        <f>IF(リスト!M34="","",リスト!M34)</f>
        <v/>
      </c>
      <c r="Q21" s="62" t="str">
        <f>IF(リスト!O34="","",リスト!O34)</f>
        <v/>
      </c>
    </row>
    <row r="22" spans="1:17">
      <c r="A22" s="57"/>
      <c r="C22" s="59"/>
      <c r="H22" s="68">
        <v>21</v>
      </c>
      <c r="I22" s="61" t="str">
        <f>IF(リスト!J35="","",リスト!J35)</f>
        <v/>
      </c>
      <c r="J22" s="69" t="str">
        <f>IF(リスト!K35="","",リスト!K35)</f>
        <v xml:space="preserve"> </v>
      </c>
      <c r="K22" s="61" t="str">
        <f>IF(リスト!L35="","",リスト!L35)</f>
        <v xml:space="preserve"> </v>
      </c>
      <c r="O22" s="61" t="str">
        <f>IF(リスト!N35="","",1)</f>
        <v/>
      </c>
      <c r="P22" s="62" t="str">
        <f>IF(リスト!M35="","",リスト!M35)</f>
        <v/>
      </c>
      <c r="Q22" s="62" t="str">
        <f>IF(リスト!O35="","",リスト!O35)</f>
        <v/>
      </c>
    </row>
    <row r="23" spans="1:17">
      <c r="A23" s="57"/>
      <c r="C23" s="59"/>
      <c r="H23" s="68">
        <v>22</v>
      </c>
      <c r="I23" s="61" t="str">
        <f>IF(リスト!J36="","",リスト!J36)</f>
        <v/>
      </c>
      <c r="J23" s="69" t="str">
        <f>IF(リスト!K36="","",リスト!K36)</f>
        <v xml:space="preserve"> </v>
      </c>
      <c r="K23" s="61" t="str">
        <f>IF(リスト!L36="","",リスト!L36)</f>
        <v xml:space="preserve"> </v>
      </c>
      <c r="O23" s="61" t="str">
        <f>IF(リスト!N36="","",1)</f>
        <v/>
      </c>
      <c r="P23" s="62" t="str">
        <f>IF(リスト!M36="","",リスト!M36)</f>
        <v/>
      </c>
      <c r="Q23" s="62" t="str">
        <f>IF(リスト!O36="","",リスト!O36)</f>
        <v/>
      </c>
    </row>
    <row r="24" spans="1:17">
      <c r="A24" s="57"/>
      <c r="C24" s="59"/>
      <c r="H24" s="68">
        <v>23</v>
      </c>
      <c r="I24" s="61" t="str">
        <f>IF(リスト!J37="","",リスト!J37)</f>
        <v/>
      </c>
      <c r="J24" s="69" t="str">
        <f>IF(リスト!K37="","",リスト!K37)</f>
        <v xml:space="preserve"> </v>
      </c>
      <c r="K24" s="61" t="str">
        <f>IF(リスト!L37="","",リスト!L37)</f>
        <v xml:space="preserve"> </v>
      </c>
      <c r="O24" s="61" t="str">
        <f>IF(リスト!N37="","",1)</f>
        <v/>
      </c>
      <c r="P24" s="62" t="str">
        <f>IF(リスト!M37="","",リスト!M37)</f>
        <v/>
      </c>
      <c r="Q24" s="62" t="str">
        <f>IF(リスト!O37="","",リスト!O37)</f>
        <v/>
      </c>
    </row>
    <row r="25" spans="1:17">
      <c r="A25" s="57"/>
      <c r="C25" s="59"/>
      <c r="H25" s="68">
        <v>24</v>
      </c>
      <c r="I25" s="61" t="str">
        <f>IF(リスト!J38="","",リスト!J38)</f>
        <v/>
      </c>
      <c r="J25" s="69" t="str">
        <f>IF(リスト!K38="","",リスト!K38)</f>
        <v xml:space="preserve"> </v>
      </c>
      <c r="K25" s="61" t="str">
        <f>IF(リスト!L38="","",リスト!L38)</f>
        <v xml:space="preserve"> </v>
      </c>
      <c r="O25" s="61" t="str">
        <f>IF(リスト!N38="","",1)</f>
        <v/>
      </c>
      <c r="P25" s="62" t="str">
        <f>IF(リスト!M38="","",リスト!M38)</f>
        <v/>
      </c>
      <c r="Q25" s="62" t="str">
        <f>IF(リスト!O38="","",リスト!O38)</f>
        <v/>
      </c>
    </row>
    <row r="26" spans="1:17">
      <c r="A26" s="57"/>
      <c r="C26" s="59"/>
      <c r="H26" s="68">
        <v>25</v>
      </c>
      <c r="I26" s="61" t="str">
        <f>IF(リスト!J39="","",リスト!J39)</f>
        <v/>
      </c>
      <c r="J26" s="69" t="str">
        <f>IF(リスト!K39="","",リスト!K39)</f>
        <v xml:space="preserve"> </v>
      </c>
      <c r="K26" s="61" t="str">
        <f>IF(リスト!L39="","",リスト!L39)</f>
        <v xml:space="preserve"> </v>
      </c>
      <c r="O26" s="61" t="str">
        <f>IF(リスト!N39="","",1)</f>
        <v/>
      </c>
      <c r="P26" s="62" t="str">
        <f>IF(リスト!M39="","",リスト!M39)</f>
        <v/>
      </c>
      <c r="Q26" s="62" t="str">
        <f>IF(リスト!O39="","",リスト!O39)</f>
        <v/>
      </c>
    </row>
    <row r="27" spans="1:17">
      <c r="A27" s="57"/>
      <c r="C27" s="59"/>
      <c r="H27" s="68">
        <v>26</v>
      </c>
      <c r="I27" s="61" t="str">
        <f>IF(リスト!J40="","",リスト!J40)</f>
        <v/>
      </c>
      <c r="J27" s="69" t="str">
        <f>IF(リスト!K40="","",リスト!K40)</f>
        <v xml:space="preserve"> </v>
      </c>
      <c r="K27" s="61" t="str">
        <f>IF(リスト!L40="","",リスト!L40)</f>
        <v xml:space="preserve"> </v>
      </c>
      <c r="O27" s="61" t="str">
        <f>IF(リスト!N40="","",1)</f>
        <v/>
      </c>
      <c r="P27" s="62" t="str">
        <f>IF(リスト!M40="","",リスト!M40)</f>
        <v/>
      </c>
      <c r="Q27" s="62" t="str">
        <f>IF(リスト!O40="","",リスト!O40)</f>
        <v/>
      </c>
    </row>
    <row r="28" spans="1:17">
      <c r="A28" s="57"/>
      <c r="C28" s="59"/>
      <c r="H28" s="68">
        <v>27</v>
      </c>
      <c r="I28" s="61" t="str">
        <f>IF(リスト!J41="","",リスト!J41)</f>
        <v/>
      </c>
      <c r="J28" s="69" t="str">
        <f>IF(リスト!K41="","",リスト!K41)</f>
        <v xml:space="preserve"> </v>
      </c>
      <c r="K28" s="61" t="str">
        <f>IF(リスト!L41="","",リスト!L41)</f>
        <v xml:space="preserve"> </v>
      </c>
      <c r="O28" s="61" t="str">
        <f>IF(リスト!N41="","",1)</f>
        <v/>
      </c>
      <c r="P28" s="62" t="str">
        <f>IF(リスト!M41="","",リスト!M41)</f>
        <v/>
      </c>
      <c r="Q28" s="62" t="str">
        <f>IF(リスト!O41="","",リスト!O41)</f>
        <v/>
      </c>
    </row>
    <row r="29" spans="1:17">
      <c r="A29" s="57"/>
      <c r="C29" s="59"/>
      <c r="H29" s="68">
        <v>28</v>
      </c>
      <c r="I29" s="61" t="str">
        <f>IF(リスト!J42="","",リスト!J42)</f>
        <v/>
      </c>
      <c r="J29" s="69" t="str">
        <f>IF(リスト!K42="","",リスト!K42)</f>
        <v xml:space="preserve"> </v>
      </c>
      <c r="K29" s="61" t="str">
        <f>IF(リスト!L42="","",リスト!L42)</f>
        <v xml:space="preserve"> </v>
      </c>
      <c r="O29" s="61" t="str">
        <f>IF(リスト!N42="","",1)</f>
        <v/>
      </c>
      <c r="P29" s="62" t="str">
        <f>IF(リスト!M42="","",リスト!M42)</f>
        <v/>
      </c>
      <c r="Q29" s="62" t="str">
        <f>IF(リスト!O42="","",リスト!O42)</f>
        <v/>
      </c>
    </row>
    <row r="30" spans="1:17">
      <c r="A30" s="57"/>
      <c r="C30" s="59"/>
      <c r="H30" s="68">
        <v>29</v>
      </c>
      <c r="I30" s="61" t="str">
        <f>IF(リスト!J43="","",リスト!J43)</f>
        <v/>
      </c>
      <c r="J30" s="69" t="str">
        <f>IF(リスト!K43="","",リスト!K43)</f>
        <v xml:space="preserve"> </v>
      </c>
      <c r="K30" s="61" t="str">
        <f>IF(リスト!L43="","",リスト!L43)</f>
        <v xml:space="preserve"> </v>
      </c>
      <c r="O30" s="61" t="str">
        <f>IF(リスト!N43="","",1)</f>
        <v/>
      </c>
      <c r="P30" s="62" t="str">
        <f>IF(リスト!M43="","",リスト!M43)</f>
        <v/>
      </c>
      <c r="Q30" s="62" t="str">
        <f>IF(リスト!O43="","",リスト!O43)</f>
        <v/>
      </c>
    </row>
    <row r="31" spans="1:17">
      <c r="A31" s="57"/>
      <c r="C31" s="59"/>
      <c r="H31" s="68">
        <v>30</v>
      </c>
      <c r="I31" s="61" t="str">
        <f>IF(リスト!J44="","",リスト!J44)</f>
        <v/>
      </c>
      <c r="J31" s="69" t="str">
        <f>IF(リスト!K44="","",リスト!K44)</f>
        <v xml:space="preserve"> </v>
      </c>
      <c r="K31" s="61" t="str">
        <f>IF(リスト!L44="","",リスト!L44)</f>
        <v xml:space="preserve"> </v>
      </c>
      <c r="O31" s="61" t="str">
        <f>IF(リスト!N44="","",1)</f>
        <v/>
      </c>
      <c r="P31" s="62" t="str">
        <f>IF(リスト!M44="","",リスト!M44)</f>
        <v/>
      </c>
      <c r="Q31" s="62" t="str">
        <f>IF(リスト!O44="","",リスト!O44)</f>
        <v/>
      </c>
    </row>
    <row r="32" spans="1:17">
      <c r="A32" s="57"/>
      <c r="C32" s="59"/>
      <c r="H32" s="68">
        <v>31</v>
      </c>
      <c r="I32" s="61" t="str">
        <f>IF(リスト!J45="","",リスト!J45)</f>
        <v/>
      </c>
      <c r="J32" s="69" t="str">
        <f>IF(リスト!K45="","",リスト!K45)</f>
        <v xml:space="preserve"> </v>
      </c>
      <c r="K32" s="61" t="str">
        <f>IF(リスト!L45="","",リスト!L45)</f>
        <v xml:space="preserve"> </v>
      </c>
      <c r="O32" s="61" t="str">
        <f>IF(リスト!N45="","",1)</f>
        <v/>
      </c>
      <c r="P32" s="62" t="str">
        <f>IF(リスト!M45="","",リスト!M45)</f>
        <v/>
      </c>
      <c r="Q32" s="62" t="str">
        <f>IF(リスト!O45="","",リスト!O45)</f>
        <v/>
      </c>
    </row>
    <row r="33" spans="1:17">
      <c r="A33" s="57"/>
      <c r="C33" s="59"/>
      <c r="H33" s="68">
        <v>32</v>
      </c>
      <c r="I33" s="61" t="str">
        <f>IF(リスト!J46="","",リスト!J46)</f>
        <v/>
      </c>
      <c r="J33" s="69" t="str">
        <f>IF(リスト!K46="","",リスト!K46)</f>
        <v xml:space="preserve"> </v>
      </c>
      <c r="K33" s="61" t="str">
        <f>IF(リスト!L46="","",リスト!L46)</f>
        <v xml:space="preserve"> </v>
      </c>
      <c r="O33" s="61" t="str">
        <f>IF(リスト!N46="","",1)</f>
        <v/>
      </c>
      <c r="P33" s="62" t="str">
        <f>IF(リスト!M46="","",リスト!M46)</f>
        <v/>
      </c>
      <c r="Q33" s="62" t="str">
        <f>IF(リスト!O46="","",リスト!O46)</f>
        <v/>
      </c>
    </row>
    <row r="34" spans="1:17">
      <c r="A34" s="57"/>
      <c r="C34" s="59"/>
      <c r="H34" s="68">
        <v>33</v>
      </c>
      <c r="I34" s="61" t="str">
        <f>IF(リスト!J47="","",リスト!J47)</f>
        <v/>
      </c>
      <c r="J34" s="69" t="str">
        <f>IF(リスト!K47="","",リスト!K47)</f>
        <v xml:space="preserve"> </v>
      </c>
      <c r="K34" s="61" t="str">
        <f>IF(リスト!L47="","",リスト!L47)</f>
        <v xml:space="preserve"> </v>
      </c>
      <c r="O34" s="61" t="str">
        <f>IF(リスト!N47="","",1)</f>
        <v/>
      </c>
      <c r="P34" s="62" t="str">
        <f>IF(リスト!M47="","",リスト!M47)</f>
        <v/>
      </c>
      <c r="Q34" s="62" t="str">
        <f>IF(リスト!O47="","",リスト!O47)</f>
        <v/>
      </c>
    </row>
    <row r="35" spans="1:17">
      <c r="A35" s="57"/>
      <c r="C35" s="59"/>
      <c r="H35" s="68">
        <v>34</v>
      </c>
      <c r="I35" s="61" t="str">
        <f>IF(リスト!J48="","",リスト!J48)</f>
        <v/>
      </c>
      <c r="J35" s="69" t="str">
        <f>IF(リスト!K48="","",リスト!K48)</f>
        <v xml:space="preserve"> </v>
      </c>
      <c r="K35" s="61" t="str">
        <f>IF(リスト!L48="","",リスト!L48)</f>
        <v xml:space="preserve"> </v>
      </c>
      <c r="O35" s="61" t="str">
        <f>IF(リスト!N48="","",1)</f>
        <v/>
      </c>
      <c r="P35" s="62" t="str">
        <f>IF(リスト!M48="","",リスト!M48)</f>
        <v/>
      </c>
      <c r="Q35" s="62" t="str">
        <f>IF(リスト!O48="","",リスト!O48)</f>
        <v/>
      </c>
    </row>
    <row r="36" spans="1:17">
      <c r="A36" s="57"/>
      <c r="C36" s="59"/>
      <c r="H36" s="68">
        <v>35</v>
      </c>
      <c r="I36" s="61" t="str">
        <f>IF(リスト!J49="","",リスト!J49)</f>
        <v/>
      </c>
      <c r="J36" s="69" t="str">
        <f>IF(リスト!K49="","",リスト!K49)</f>
        <v xml:space="preserve"> </v>
      </c>
      <c r="K36" s="61" t="str">
        <f>IF(リスト!L49="","",リスト!L49)</f>
        <v xml:space="preserve"> </v>
      </c>
      <c r="O36" s="61" t="str">
        <f>IF(リスト!N49="","",1)</f>
        <v/>
      </c>
      <c r="P36" s="62" t="str">
        <f>IF(リスト!M49="","",リスト!M49)</f>
        <v/>
      </c>
      <c r="Q36" s="62" t="str">
        <f>IF(リスト!O49="","",リスト!O49)</f>
        <v/>
      </c>
    </row>
    <row r="37" spans="1:17">
      <c r="A37" s="57"/>
      <c r="C37" s="59"/>
      <c r="H37" s="68">
        <v>36</v>
      </c>
      <c r="I37" s="61" t="str">
        <f>IF(リスト!J50="","",リスト!J50)</f>
        <v/>
      </c>
      <c r="J37" s="69" t="str">
        <f>IF(リスト!K50="","",リスト!K50)</f>
        <v xml:space="preserve"> </v>
      </c>
      <c r="K37" s="61" t="str">
        <f>IF(リスト!L50="","",リスト!L50)</f>
        <v xml:space="preserve"> </v>
      </c>
      <c r="O37" s="61" t="str">
        <f>IF(リスト!N50="","",1)</f>
        <v/>
      </c>
      <c r="P37" s="62" t="str">
        <f>IF(リスト!M50="","",リスト!M50)</f>
        <v/>
      </c>
      <c r="Q37" s="62" t="str">
        <f>IF(リスト!O50="","",リスト!O50)</f>
        <v/>
      </c>
    </row>
    <row r="38" spans="1:17">
      <c r="A38" s="57"/>
      <c r="C38" s="59"/>
      <c r="H38" s="68">
        <v>37</v>
      </c>
      <c r="I38" s="61" t="str">
        <f>IF(リスト!J51="","",リスト!J51)</f>
        <v/>
      </c>
      <c r="J38" s="69" t="str">
        <f>IF(リスト!K51="","",リスト!K51)</f>
        <v xml:space="preserve"> </v>
      </c>
      <c r="K38" s="61" t="str">
        <f>IF(リスト!L51="","",リスト!L51)</f>
        <v xml:space="preserve"> </v>
      </c>
      <c r="O38" s="61" t="str">
        <f>IF(リスト!N51="","",1)</f>
        <v/>
      </c>
      <c r="P38" s="62" t="str">
        <f>IF(リスト!M51="","",リスト!M51)</f>
        <v/>
      </c>
      <c r="Q38" s="62" t="str">
        <f>IF(リスト!O51="","",リスト!O51)</f>
        <v/>
      </c>
    </row>
    <row r="39" spans="1:17">
      <c r="A39" s="57"/>
      <c r="C39" s="59"/>
      <c r="H39" s="68">
        <v>38</v>
      </c>
      <c r="I39" s="61" t="str">
        <f>IF(リスト!J52="","",リスト!J52)</f>
        <v/>
      </c>
      <c r="J39" s="69" t="str">
        <f>IF(リスト!K52="","",リスト!K52)</f>
        <v xml:space="preserve"> </v>
      </c>
      <c r="K39" s="61" t="str">
        <f>IF(リスト!L52="","",リスト!L52)</f>
        <v xml:space="preserve"> </v>
      </c>
      <c r="O39" s="61" t="str">
        <f>IF(リスト!N52="","",1)</f>
        <v/>
      </c>
      <c r="P39" s="62" t="str">
        <f>IF(リスト!M52="","",リスト!M52)</f>
        <v/>
      </c>
      <c r="Q39" s="62" t="str">
        <f>IF(リスト!O52="","",リスト!O52)</f>
        <v/>
      </c>
    </row>
    <row r="40" spans="1:17">
      <c r="A40" s="57"/>
      <c r="C40" s="59"/>
      <c r="H40" s="68">
        <v>39</v>
      </c>
      <c r="I40" s="61" t="str">
        <f>IF(リスト!J53="","",リスト!J53)</f>
        <v/>
      </c>
      <c r="J40" s="69" t="str">
        <f>IF(リスト!K53="","",リスト!K53)</f>
        <v xml:space="preserve"> </v>
      </c>
      <c r="K40" s="61" t="str">
        <f>IF(リスト!L53="","",リスト!L53)</f>
        <v xml:space="preserve"> </v>
      </c>
      <c r="O40" s="61" t="str">
        <f>IF(リスト!N53="","",1)</f>
        <v/>
      </c>
      <c r="P40" s="62" t="str">
        <f>IF(リスト!M53="","",リスト!M53)</f>
        <v/>
      </c>
      <c r="Q40" s="62" t="str">
        <f>IF(リスト!O53="","",リスト!O53)</f>
        <v/>
      </c>
    </row>
    <row r="41" spans="1:17">
      <c r="A41" s="57"/>
      <c r="C41" s="59"/>
      <c r="H41" s="68">
        <v>40</v>
      </c>
      <c r="I41" s="61" t="str">
        <f>IF(リスト!J54="","",リスト!J54)</f>
        <v/>
      </c>
      <c r="J41" s="69" t="str">
        <f>IF(リスト!K54="","",リスト!K54)</f>
        <v xml:space="preserve"> </v>
      </c>
      <c r="K41" s="61" t="str">
        <f>IF(リスト!L54="","",リスト!L54)</f>
        <v xml:space="preserve"> </v>
      </c>
      <c r="O41" s="61" t="str">
        <f>IF(リスト!N54="","",1)</f>
        <v/>
      </c>
      <c r="P41" s="62" t="str">
        <f>IF(リスト!M54="","",リスト!M54)</f>
        <v/>
      </c>
      <c r="Q41" s="62" t="str">
        <f>IF(リスト!O54="","",リスト!O54)</f>
        <v/>
      </c>
    </row>
    <row r="42" spans="1:17">
      <c r="A42" s="57"/>
      <c r="C42" s="59"/>
      <c r="H42" s="68">
        <v>41</v>
      </c>
      <c r="I42" s="61" t="str">
        <f>IF(リスト!J55="","",リスト!J55)</f>
        <v/>
      </c>
      <c r="J42" s="69" t="str">
        <f>IF(リスト!K55="","",リスト!K55)</f>
        <v xml:space="preserve"> </v>
      </c>
      <c r="K42" s="61" t="str">
        <f>IF(リスト!L55="","",リスト!L55)</f>
        <v xml:space="preserve"> </v>
      </c>
      <c r="O42" s="61" t="str">
        <f>IF(リスト!N55="","",1)</f>
        <v/>
      </c>
      <c r="P42" s="62" t="str">
        <f>IF(リスト!M55="","",リスト!M55)</f>
        <v/>
      </c>
      <c r="Q42" s="62" t="str">
        <f>IF(リスト!O55="","",リスト!O55)</f>
        <v/>
      </c>
    </row>
    <row r="43" spans="1:17">
      <c r="A43" s="57"/>
      <c r="C43" s="59"/>
      <c r="H43" s="68">
        <v>42</v>
      </c>
      <c r="I43" s="61" t="str">
        <f>IF(リスト!J56="","",リスト!J56)</f>
        <v/>
      </c>
      <c r="J43" s="69" t="str">
        <f>IF(リスト!K56="","",リスト!K56)</f>
        <v xml:space="preserve"> </v>
      </c>
      <c r="K43" s="61" t="str">
        <f>IF(リスト!L56="","",リスト!L56)</f>
        <v xml:space="preserve"> </v>
      </c>
      <c r="O43" s="61" t="str">
        <f>IF(リスト!N56="","",1)</f>
        <v/>
      </c>
      <c r="P43" s="62" t="str">
        <f>IF(リスト!M56="","",リスト!M56)</f>
        <v/>
      </c>
      <c r="Q43" s="62" t="str">
        <f>IF(リスト!O56="","",リスト!O56)</f>
        <v/>
      </c>
    </row>
    <row r="44" spans="1:17">
      <c r="A44" s="57"/>
      <c r="C44" s="59"/>
      <c r="H44" s="68">
        <v>43</v>
      </c>
      <c r="I44" s="61" t="str">
        <f>IF(リスト!J57="","",リスト!J57)</f>
        <v/>
      </c>
      <c r="J44" s="69" t="str">
        <f>IF(リスト!K57="","",リスト!K57)</f>
        <v xml:space="preserve"> </v>
      </c>
      <c r="K44" s="61" t="str">
        <f>IF(リスト!L57="","",リスト!L57)</f>
        <v xml:space="preserve"> </v>
      </c>
      <c r="O44" s="61" t="str">
        <f>IF(リスト!N57="","",1)</f>
        <v/>
      </c>
      <c r="P44" s="62" t="str">
        <f>IF(リスト!M57="","",リスト!M57)</f>
        <v/>
      </c>
      <c r="Q44" s="62" t="str">
        <f>IF(リスト!O57="","",リスト!O57)</f>
        <v/>
      </c>
    </row>
    <row r="45" spans="1:17">
      <c r="A45" s="57"/>
      <c r="C45" s="59"/>
      <c r="H45" s="68">
        <v>44</v>
      </c>
      <c r="I45" s="61" t="str">
        <f>IF(リスト!J58="","",リスト!J58)</f>
        <v/>
      </c>
      <c r="J45" s="69" t="str">
        <f>IF(リスト!K58="","",リスト!K58)</f>
        <v xml:space="preserve"> </v>
      </c>
      <c r="K45" s="61" t="str">
        <f>IF(リスト!L58="","",リスト!L58)</f>
        <v xml:space="preserve"> </v>
      </c>
      <c r="O45" s="61" t="str">
        <f>IF(リスト!N58="","",1)</f>
        <v/>
      </c>
      <c r="P45" s="62" t="str">
        <f>IF(リスト!M58="","",リスト!M58)</f>
        <v/>
      </c>
      <c r="Q45" s="62" t="str">
        <f>IF(リスト!O58="","",リスト!O58)</f>
        <v/>
      </c>
    </row>
    <row r="46" spans="1:17">
      <c r="A46" s="57"/>
      <c r="C46" s="59"/>
      <c r="H46" s="68">
        <v>45</v>
      </c>
      <c r="I46" s="61" t="str">
        <f>IF(リスト!J59="","",リスト!J59)</f>
        <v/>
      </c>
      <c r="J46" s="69" t="str">
        <f>IF(リスト!K59="","",リスト!K59)</f>
        <v xml:space="preserve"> </v>
      </c>
      <c r="K46" s="61" t="str">
        <f>IF(リスト!L59="","",リスト!L59)</f>
        <v xml:space="preserve"> </v>
      </c>
      <c r="O46" s="61" t="str">
        <f>IF(リスト!N59="","",1)</f>
        <v/>
      </c>
      <c r="P46" s="62" t="str">
        <f>IF(リスト!M59="","",リスト!M59)</f>
        <v/>
      </c>
      <c r="Q46" s="62" t="str">
        <f>IF(リスト!O59="","",リスト!O59)</f>
        <v/>
      </c>
    </row>
    <row r="47" spans="1:17">
      <c r="A47" s="57"/>
      <c r="H47" s="68">
        <v>46</v>
      </c>
      <c r="I47" s="61" t="str">
        <f>IF(リスト!J60="","",リスト!J60)</f>
        <v/>
      </c>
      <c r="J47" s="69" t="str">
        <f>IF(リスト!K60="","",リスト!K60)</f>
        <v xml:space="preserve"> </v>
      </c>
      <c r="K47" s="61" t="str">
        <f>IF(リスト!L60="","",リスト!L60)</f>
        <v xml:space="preserve"> </v>
      </c>
      <c r="O47" s="61" t="str">
        <f>IF(リスト!N60="","",1)</f>
        <v/>
      </c>
      <c r="P47" s="62" t="str">
        <f>IF(リスト!M60="","",リスト!M60)</f>
        <v/>
      </c>
      <c r="Q47" s="62" t="str">
        <f>IF(リスト!O60="","",リスト!O60)</f>
        <v/>
      </c>
    </row>
    <row r="48" spans="1:17">
      <c r="A48" s="57"/>
      <c r="H48" s="68">
        <v>47</v>
      </c>
      <c r="I48" s="61" t="str">
        <f>IF(リスト!J61="","",リスト!J61)</f>
        <v/>
      </c>
      <c r="J48" s="69" t="str">
        <f>IF(リスト!K61="","",リスト!K61)</f>
        <v xml:space="preserve"> </v>
      </c>
      <c r="K48" s="61" t="str">
        <f>IF(リスト!L61="","",リスト!L61)</f>
        <v xml:space="preserve"> </v>
      </c>
      <c r="O48" s="61" t="str">
        <f>IF(リスト!N61="","",1)</f>
        <v/>
      </c>
      <c r="P48" s="62" t="str">
        <f>IF(リスト!M61="","",リスト!M61)</f>
        <v/>
      </c>
      <c r="Q48" s="62" t="str">
        <f>IF(リスト!O61="","",リスト!O61)</f>
        <v/>
      </c>
    </row>
    <row r="49" spans="1:17">
      <c r="A49" s="57"/>
      <c r="H49" s="68">
        <v>48</v>
      </c>
      <c r="I49" s="61" t="str">
        <f>IF(リスト!J62="","",リスト!J62)</f>
        <v/>
      </c>
      <c r="J49" s="69" t="str">
        <f>IF(リスト!K62="","",リスト!K62)</f>
        <v xml:space="preserve"> </v>
      </c>
      <c r="K49" s="61" t="str">
        <f>IF(リスト!L62="","",リスト!L62)</f>
        <v xml:space="preserve"> </v>
      </c>
      <c r="O49" s="61" t="str">
        <f>IF(リスト!N62="","",1)</f>
        <v/>
      </c>
      <c r="P49" s="62" t="str">
        <f>IF(リスト!M62="","",リスト!M62)</f>
        <v/>
      </c>
      <c r="Q49" s="62" t="str">
        <f>IF(リスト!O62="","",リスト!O62)</f>
        <v/>
      </c>
    </row>
    <row r="50" spans="1:17">
      <c r="A50" s="57"/>
      <c r="H50" s="68">
        <v>49</v>
      </c>
      <c r="I50" s="61" t="str">
        <f>IF(リスト!J63="","",リスト!J63)</f>
        <v/>
      </c>
      <c r="J50" s="69" t="str">
        <f>IF(リスト!K63="","",リスト!K63)</f>
        <v xml:space="preserve"> </v>
      </c>
      <c r="K50" s="61" t="str">
        <f>IF(リスト!L63="","",リスト!L63)</f>
        <v xml:space="preserve"> </v>
      </c>
      <c r="O50" s="61" t="str">
        <f>IF(リスト!N63="","",1)</f>
        <v/>
      </c>
      <c r="P50" s="62" t="str">
        <f>IF(リスト!M63="","",リスト!M63)</f>
        <v/>
      </c>
      <c r="Q50" s="62" t="str">
        <f>IF(リスト!O63="","",リスト!O63)</f>
        <v/>
      </c>
    </row>
    <row r="51" spans="1:17">
      <c r="A51" s="57"/>
      <c r="H51" s="68">
        <v>50</v>
      </c>
      <c r="I51" s="61" t="str">
        <f>IF(リスト!J64="","",リスト!J64)</f>
        <v/>
      </c>
      <c r="J51" s="69" t="str">
        <f>IF(リスト!K64="","",リスト!K64)</f>
        <v xml:space="preserve"> </v>
      </c>
      <c r="K51" s="61" t="str">
        <f>IF(リスト!L64="","",リスト!L64)</f>
        <v xml:space="preserve"> </v>
      </c>
      <c r="O51" s="61" t="str">
        <f>IF(リスト!N64="","",1)</f>
        <v/>
      </c>
      <c r="P51" s="62" t="str">
        <f>IF(リスト!M64="","",リスト!M64)</f>
        <v/>
      </c>
      <c r="Q51" s="62" t="str">
        <f>IF(リスト!O64="","",リスト!O64)</f>
        <v/>
      </c>
    </row>
    <row r="52" spans="1:17">
      <c r="A52" s="57"/>
      <c r="H52" s="68">
        <v>51</v>
      </c>
      <c r="I52" s="61" t="str">
        <f>IF(リスト!J65="","",リスト!J65)</f>
        <v/>
      </c>
      <c r="J52" s="69" t="str">
        <f>IF(リスト!K65="","",リスト!K65)</f>
        <v xml:space="preserve"> </v>
      </c>
      <c r="K52" s="61" t="str">
        <f>IF(リスト!L65="","",リスト!L65)</f>
        <v xml:space="preserve"> </v>
      </c>
      <c r="O52" s="61" t="str">
        <f>IF(リスト!N65="","",1)</f>
        <v/>
      </c>
      <c r="P52" s="62" t="str">
        <f>IF(リスト!M65="","",リスト!M65)</f>
        <v/>
      </c>
      <c r="Q52" s="62" t="str">
        <f>IF(リスト!O65="","",リスト!O65)</f>
        <v/>
      </c>
    </row>
    <row r="53" spans="1:17">
      <c r="A53" s="57"/>
      <c r="H53" s="68">
        <v>52</v>
      </c>
      <c r="I53" s="61" t="str">
        <f>IF(リスト!J66="","",リスト!J66)</f>
        <v/>
      </c>
      <c r="J53" s="69" t="str">
        <f>IF(リスト!K66="","",リスト!K66)</f>
        <v xml:space="preserve"> </v>
      </c>
      <c r="K53" s="61" t="str">
        <f>IF(リスト!L66="","",リスト!L66)</f>
        <v xml:space="preserve"> </v>
      </c>
      <c r="O53" s="61" t="str">
        <f>IF(リスト!N66="","",1)</f>
        <v/>
      </c>
      <c r="P53" s="62" t="str">
        <f>IF(リスト!M66="","",リスト!M66)</f>
        <v/>
      </c>
      <c r="Q53" s="62" t="str">
        <f>IF(リスト!O66="","",リスト!O66)</f>
        <v/>
      </c>
    </row>
    <row r="54" spans="1:17">
      <c r="A54" s="57"/>
      <c r="H54" s="68">
        <v>53</v>
      </c>
      <c r="I54" s="61" t="str">
        <f>IF(リスト!J67="","",リスト!J67)</f>
        <v/>
      </c>
      <c r="J54" s="69" t="str">
        <f>IF(リスト!K67="","",リスト!K67)</f>
        <v xml:space="preserve"> </v>
      </c>
      <c r="K54" s="61" t="str">
        <f>IF(リスト!L67="","",リスト!L67)</f>
        <v xml:space="preserve"> </v>
      </c>
      <c r="O54" s="61" t="str">
        <f>IF(リスト!N67="","",1)</f>
        <v/>
      </c>
      <c r="P54" s="62" t="str">
        <f>IF(リスト!M67="","",リスト!M67)</f>
        <v/>
      </c>
      <c r="Q54" s="62" t="str">
        <f>IF(リスト!O67="","",リスト!O67)</f>
        <v/>
      </c>
    </row>
    <row r="55" spans="1:17">
      <c r="A55" s="57"/>
      <c r="H55" s="68">
        <v>54</v>
      </c>
      <c r="I55" s="61" t="str">
        <f>IF(リスト!J68="","",リスト!J68)</f>
        <v/>
      </c>
      <c r="J55" s="69" t="str">
        <f>IF(リスト!K68="","",リスト!K68)</f>
        <v xml:space="preserve"> </v>
      </c>
      <c r="K55" s="61" t="str">
        <f>IF(リスト!L68="","",リスト!L68)</f>
        <v xml:space="preserve"> </v>
      </c>
      <c r="O55" s="61" t="str">
        <f>IF(リスト!N68="","",1)</f>
        <v/>
      </c>
      <c r="P55" s="62" t="str">
        <f>IF(リスト!M68="","",リスト!M68)</f>
        <v/>
      </c>
      <c r="Q55" s="62" t="str">
        <f>IF(リスト!O68="","",リスト!O68)</f>
        <v/>
      </c>
    </row>
    <row r="56" spans="1:17">
      <c r="A56" s="57"/>
      <c r="H56" s="68">
        <v>55</v>
      </c>
      <c r="I56" s="61" t="str">
        <f>IF(リスト!J69="","",リスト!J69)</f>
        <v/>
      </c>
      <c r="J56" s="69" t="str">
        <f>IF(リスト!K69="","",リスト!K69)</f>
        <v xml:space="preserve"> </v>
      </c>
      <c r="K56" s="61" t="str">
        <f>IF(リスト!L69="","",リスト!L69)</f>
        <v xml:space="preserve"> </v>
      </c>
      <c r="O56" s="61" t="str">
        <f>IF(リスト!N69="","",1)</f>
        <v/>
      </c>
      <c r="P56" s="62" t="str">
        <f>IF(リスト!M69="","",リスト!M69)</f>
        <v/>
      </c>
      <c r="Q56" s="62" t="str">
        <f>IF(リスト!O69="","",リスト!O69)</f>
        <v/>
      </c>
    </row>
    <row r="57" spans="1:17">
      <c r="A57" s="57"/>
      <c r="H57" s="68">
        <v>56</v>
      </c>
      <c r="I57" s="61" t="str">
        <f>IF(リスト!J70="","",リスト!J70)</f>
        <v/>
      </c>
      <c r="J57" s="69" t="str">
        <f>IF(リスト!K70="","",リスト!K70)</f>
        <v xml:space="preserve"> </v>
      </c>
      <c r="K57" s="61" t="str">
        <f>IF(リスト!L70="","",リスト!L70)</f>
        <v xml:space="preserve"> </v>
      </c>
      <c r="O57" s="61" t="str">
        <f>IF(リスト!N70="","",1)</f>
        <v/>
      </c>
      <c r="P57" s="62" t="str">
        <f>IF(リスト!M70="","",リスト!M70)</f>
        <v/>
      </c>
      <c r="Q57" s="62" t="str">
        <f>IF(リスト!O70="","",リスト!O70)</f>
        <v/>
      </c>
    </row>
    <row r="58" spans="1:17">
      <c r="A58" s="57"/>
      <c r="H58" s="68">
        <v>57</v>
      </c>
      <c r="I58" s="61" t="str">
        <f>IF(リスト!J71="","",リスト!J71)</f>
        <v/>
      </c>
      <c r="J58" s="69" t="str">
        <f>IF(リスト!K71="","",リスト!K71)</f>
        <v xml:space="preserve"> </v>
      </c>
      <c r="K58" s="61" t="str">
        <f>IF(リスト!L71="","",リスト!L71)</f>
        <v xml:space="preserve"> </v>
      </c>
      <c r="O58" s="61" t="str">
        <f>IF(リスト!N71="","",1)</f>
        <v/>
      </c>
      <c r="P58" s="62" t="str">
        <f>IF(リスト!M71="","",リスト!M71)</f>
        <v/>
      </c>
      <c r="Q58" s="62" t="str">
        <f>IF(リスト!O71="","",リスト!O71)</f>
        <v/>
      </c>
    </row>
    <row r="59" spans="1:17">
      <c r="A59" s="57"/>
      <c r="H59" s="68">
        <v>58</v>
      </c>
      <c r="I59" s="61" t="str">
        <f>IF(リスト!J72="","",リスト!J72)</f>
        <v/>
      </c>
      <c r="J59" s="69" t="str">
        <f>IF(リスト!K72="","",リスト!K72)</f>
        <v xml:space="preserve"> </v>
      </c>
      <c r="K59" s="61" t="str">
        <f>IF(リスト!L72="","",リスト!L72)</f>
        <v xml:space="preserve"> </v>
      </c>
      <c r="O59" s="61" t="str">
        <f>IF(リスト!N72="","",1)</f>
        <v/>
      </c>
      <c r="P59" s="62" t="str">
        <f>IF(リスト!M72="","",リスト!M72)</f>
        <v/>
      </c>
      <c r="Q59" s="62" t="str">
        <f>IF(リスト!O72="","",リスト!O72)</f>
        <v/>
      </c>
    </row>
    <row r="60" spans="1:17">
      <c r="A60" s="57"/>
      <c r="H60" s="68">
        <v>59</v>
      </c>
      <c r="I60" s="61" t="str">
        <f>IF(リスト!J73="","",リスト!J73)</f>
        <v/>
      </c>
      <c r="J60" s="69" t="str">
        <f>IF(リスト!K73="","",リスト!K73)</f>
        <v xml:space="preserve"> </v>
      </c>
      <c r="K60" s="61" t="str">
        <f>IF(リスト!L73="","",リスト!L73)</f>
        <v xml:space="preserve"> </v>
      </c>
      <c r="O60" s="61" t="str">
        <f>IF(リスト!N73="","",1)</f>
        <v/>
      </c>
      <c r="P60" s="62" t="str">
        <f>IF(リスト!M73="","",リスト!M73)</f>
        <v/>
      </c>
      <c r="Q60" s="62" t="str">
        <f>IF(リスト!O73="","",リスト!O73)</f>
        <v/>
      </c>
    </row>
    <row r="61" spans="1:17">
      <c r="A61" s="57"/>
      <c r="H61" s="68">
        <v>60</v>
      </c>
      <c r="I61" s="61" t="str">
        <f>IF(リスト!J74="","",リスト!J74)</f>
        <v/>
      </c>
      <c r="J61" s="69" t="str">
        <f>IF(リスト!K74="","",リスト!K74)</f>
        <v xml:space="preserve"> </v>
      </c>
      <c r="K61" s="61" t="str">
        <f>IF(リスト!L74="","",リスト!L74)</f>
        <v xml:space="preserve"> </v>
      </c>
      <c r="O61" s="61" t="str">
        <f>IF(リスト!N74="","",1)</f>
        <v/>
      </c>
      <c r="P61" s="62" t="str">
        <f>IF(リスト!M74="","",リスト!M74)</f>
        <v/>
      </c>
      <c r="Q61" s="62" t="str">
        <f>IF(リスト!O74="","",リスト!O74)</f>
        <v/>
      </c>
    </row>
    <row r="62" spans="1:17">
      <c r="A62" s="57"/>
      <c r="H62" s="68">
        <v>61</v>
      </c>
      <c r="I62" s="61" t="str">
        <f>IF(リスト!J75="","",リスト!J75)</f>
        <v/>
      </c>
      <c r="J62" s="69" t="str">
        <f>IF(リスト!K75="","",リスト!K75)</f>
        <v xml:space="preserve"> </v>
      </c>
      <c r="K62" s="61" t="str">
        <f>IF(リスト!L75="","",リスト!L75)</f>
        <v xml:space="preserve"> </v>
      </c>
      <c r="O62" s="61" t="str">
        <f>IF(リスト!N75="","",1)</f>
        <v/>
      </c>
      <c r="P62" s="62" t="str">
        <f>IF(リスト!M75="","",リスト!M75)</f>
        <v/>
      </c>
      <c r="Q62" s="62" t="str">
        <f>IF(リスト!O75="","",リスト!O75)</f>
        <v/>
      </c>
    </row>
    <row r="63" spans="1:17">
      <c r="A63" s="57"/>
      <c r="H63" s="68">
        <v>62</v>
      </c>
      <c r="I63" s="61" t="str">
        <f>IF(リスト!J76="","",リスト!J76)</f>
        <v/>
      </c>
      <c r="J63" s="69" t="str">
        <f>IF(リスト!K76="","",リスト!K76)</f>
        <v xml:space="preserve"> </v>
      </c>
      <c r="K63" s="61" t="str">
        <f>IF(リスト!L76="","",リスト!L76)</f>
        <v xml:space="preserve"> </v>
      </c>
      <c r="O63" s="61" t="str">
        <f>IF(リスト!N76="","",1)</f>
        <v/>
      </c>
      <c r="P63" s="62" t="str">
        <f>IF(リスト!M76="","",リスト!M76)</f>
        <v/>
      </c>
      <c r="Q63" s="62" t="str">
        <f>IF(リスト!O76="","",リスト!O76)</f>
        <v/>
      </c>
    </row>
    <row r="64" spans="1:17">
      <c r="A64" s="57"/>
      <c r="H64" s="68">
        <v>63</v>
      </c>
      <c r="I64" s="61" t="str">
        <f>IF(リスト!J77="","",リスト!J77)</f>
        <v/>
      </c>
      <c r="J64" s="69" t="str">
        <f>IF(リスト!K77="","",リスト!K77)</f>
        <v xml:space="preserve"> </v>
      </c>
      <c r="K64" s="61" t="str">
        <f>IF(リスト!L77="","",リスト!L77)</f>
        <v xml:space="preserve"> </v>
      </c>
      <c r="O64" s="61" t="str">
        <f>IF(リスト!N77="","",1)</f>
        <v/>
      </c>
      <c r="P64" s="62" t="str">
        <f>IF(リスト!M77="","",リスト!M77)</f>
        <v/>
      </c>
      <c r="Q64" s="62" t="str">
        <f>IF(リスト!O77="","",リスト!O77)</f>
        <v/>
      </c>
    </row>
    <row r="65" spans="1:17">
      <c r="A65" s="57"/>
      <c r="H65" s="68">
        <v>64</v>
      </c>
      <c r="I65" s="61" t="str">
        <f>IF(リスト!J78="","",リスト!J78)</f>
        <v/>
      </c>
      <c r="J65" s="69" t="str">
        <f>IF(リスト!K78="","",リスト!K78)</f>
        <v xml:space="preserve"> </v>
      </c>
      <c r="K65" s="61" t="str">
        <f>IF(リスト!L78="","",リスト!L78)</f>
        <v xml:space="preserve"> </v>
      </c>
      <c r="O65" s="61" t="str">
        <f>IF(リスト!N78="","",1)</f>
        <v/>
      </c>
      <c r="P65" s="62" t="str">
        <f>IF(リスト!M78="","",リスト!M78)</f>
        <v/>
      </c>
      <c r="Q65" s="62" t="str">
        <f>IF(リスト!O78="","",リスト!O78)</f>
        <v/>
      </c>
    </row>
    <row r="66" spans="1:17">
      <c r="A66" s="57"/>
      <c r="H66" s="68">
        <v>65</v>
      </c>
      <c r="I66" s="61" t="str">
        <f>IF(リスト!J79="","",リスト!J79)</f>
        <v/>
      </c>
      <c r="J66" s="69" t="str">
        <f>IF(リスト!K79="","",リスト!K79)</f>
        <v xml:space="preserve"> </v>
      </c>
      <c r="K66" s="61" t="str">
        <f>IF(リスト!L79="","",リスト!L79)</f>
        <v xml:space="preserve"> </v>
      </c>
      <c r="O66" s="61" t="str">
        <f>IF(リスト!N79="","",1)</f>
        <v/>
      </c>
      <c r="P66" s="62" t="str">
        <f>IF(リスト!M79="","",リスト!M79)</f>
        <v/>
      </c>
      <c r="Q66" s="62" t="str">
        <f>IF(リスト!O79="","",リスト!O79)</f>
        <v/>
      </c>
    </row>
    <row r="67" spans="1:17">
      <c r="A67" s="57"/>
      <c r="H67" s="68">
        <v>66</v>
      </c>
      <c r="I67" s="61" t="str">
        <f>IF(リスト!J80="","",リスト!J80)</f>
        <v/>
      </c>
      <c r="J67" s="69" t="str">
        <f>IF(リスト!K80="","",リスト!K80)</f>
        <v xml:space="preserve"> </v>
      </c>
      <c r="K67" s="61" t="str">
        <f>IF(リスト!L80="","",リスト!L80)</f>
        <v xml:space="preserve"> </v>
      </c>
      <c r="O67" s="61" t="str">
        <f>IF(リスト!N80="","",1)</f>
        <v/>
      </c>
      <c r="P67" s="62" t="str">
        <f>IF(リスト!M80="","",リスト!M80)</f>
        <v/>
      </c>
      <c r="Q67" s="62" t="str">
        <f>IF(リスト!O80="","",リスト!O80)</f>
        <v/>
      </c>
    </row>
    <row r="68" spans="1:17">
      <c r="A68" s="57"/>
      <c r="H68" s="68">
        <v>67</v>
      </c>
      <c r="I68" s="61" t="str">
        <f>IF(リスト!J81="","",リスト!J81)</f>
        <v/>
      </c>
      <c r="J68" s="69" t="str">
        <f>IF(リスト!K81="","",リスト!K81)</f>
        <v xml:space="preserve"> </v>
      </c>
      <c r="K68" s="61" t="str">
        <f>IF(リスト!L81="","",リスト!L81)</f>
        <v xml:space="preserve"> </v>
      </c>
      <c r="O68" s="61" t="str">
        <f>IF(リスト!N81="","",1)</f>
        <v/>
      </c>
      <c r="P68" s="62" t="str">
        <f>IF(リスト!M81="","",リスト!M81)</f>
        <v/>
      </c>
      <c r="Q68" s="62" t="str">
        <f>IF(リスト!O81="","",リスト!O81)</f>
        <v/>
      </c>
    </row>
    <row r="69" spans="1:17">
      <c r="A69" s="57"/>
      <c r="H69" s="68">
        <v>68</v>
      </c>
      <c r="I69" s="61" t="str">
        <f>IF(リスト!J82="","",リスト!J82)</f>
        <v/>
      </c>
      <c r="J69" s="69" t="str">
        <f>IF(リスト!K82="","",リスト!K82)</f>
        <v xml:space="preserve"> </v>
      </c>
      <c r="K69" s="61" t="str">
        <f>IF(リスト!L82="","",リスト!L82)</f>
        <v xml:space="preserve"> </v>
      </c>
      <c r="O69" s="61" t="str">
        <f>IF(リスト!N82="","",1)</f>
        <v/>
      </c>
      <c r="P69" s="62" t="str">
        <f>IF(リスト!M82="","",リスト!M82)</f>
        <v/>
      </c>
      <c r="Q69" s="62" t="str">
        <f>IF(リスト!O82="","",リスト!O82)</f>
        <v/>
      </c>
    </row>
    <row r="70" spans="1:17">
      <c r="A70" s="57"/>
      <c r="H70" s="68">
        <v>69</v>
      </c>
      <c r="I70" s="61" t="str">
        <f>IF(リスト!J83="","",リスト!J83)</f>
        <v/>
      </c>
      <c r="J70" s="69" t="str">
        <f>IF(リスト!K83="","",リスト!K83)</f>
        <v xml:space="preserve"> </v>
      </c>
      <c r="K70" s="61" t="str">
        <f>IF(リスト!L83="","",リスト!L83)</f>
        <v xml:space="preserve"> </v>
      </c>
      <c r="O70" s="61" t="str">
        <f>IF(リスト!N83="","",1)</f>
        <v/>
      </c>
      <c r="P70" s="62" t="str">
        <f>IF(リスト!M83="","",リスト!M83)</f>
        <v/>
      </c>
      <c r="Q70" s="62" t="str">
        <f>IF(リスト!O83="","",リスト!O83)</f>
        <v/>
      </c>
    </row>
    <row r="71" spans="1:17">
      <c r="A71" s="57"/>
      <c r="H71" s="68">
        <v>70</v>
      </c>
      <c r="I71" s="61" t="str">
        <f>IF(リスト!J84="","",リスト!J84)</f>
        <v/>
      </c>
      <c r="J71" s="69" t="str">
        <f>IF(リスト!K84="","",リスト!K84)</f>
        <v xml:space="preserve"> </v>
      </c>
      <c r="K71" s="61" t="str">
        <f>IF(リスト!L84="","",リスト!L84)</f>
        <v xml:space="preserve"> </v>
      </c>
      <c r="O71" s="61" t="str">
        <f>IF(リスト!N84="","",1)</f>
        <v/>
      </c>
      <c r="P71" s="62" t="str">
        <f>IF(リスト!M84="","",リスト!M84)</f>
        <v/>
      </c>
      <c r="Q71" s="62" t="str">
        <f>IF(リスト!O84="","",リスト!O84)</f>
        <v/>
      </c>
    </row>
    <row r="72" spans="1:17">
      <c r="A72" s="57"/>
      <c r="H72" s="68">
        <v>71</v>
      </c>
      <c r="I72" s="61" t="str">
        <f>IF(リスト!J85="","",リスト!J85)</f>
        <v/>
      </c>
      <c r="J72" s="69" t="str">
        <f>IF(リスト!K85="","",リスト!K85)</f>
        <v xml:space="preserve"> </v>
      </c>
      <c r="K72" s="61" t="str">
        <f>IF(リスト!L85="","",リスト!L85)</f>
        <v xml:space="preserve"> </v>
      </c>
      <c r="O72" s="61" t="str">
        <f>IF(リスト!N85="","",1)</f>
        <v/>
      </c>
      <c r="P72" s="62" t="str">
        <f>IF(リスト!M85="","",リスト!M85)</f>
        <v/>
      </c>
      <c r="Q72" s="62" t="str">
        <f>IF(リスト!O85="","",リスト!O85)</f>
        <v/>
      </c>
    </row>
    <row r="73" spans="1:17">
      <c r="A73" s="57"/>
      <c r="H73" s="68">
        <v>72</v>
      </c>
      <c r="I73" s="61" t="str">
        <f>IF(リスト!J86="","",リスト!J86)</f>
        <v/>
      </c>
      <c r="J73" s="69" t="str">
        <f>IF(リスト!K86="","",リスト!K86)</f>
        <v xml:space="preserve"> </v>
      </c>
      <c r="K73" s="61" t="str">
        <f>IF(リスト!L86="","",リスト!L86)</f>
        <v xml:space="preserve"> </v>
      </c>
      <c r="O73" s="61" t="str">
        <f>IF(リスト!N86="","",1)</f>
        <v/>
      </c>
      <c r="P73" s="62" t="str">
        <f>IF(リスト!M86="","",リスト!M86)</f>
        <v/>
      </c>
      <c r="Q73" s="62" t="str">
        <f>IF(リスト!O86="","",リスト!O86)</f>
        <v/>
      </c>
    </row>
    <row r="74" spans="1:17">
      <c r="A74" s="57"/>
      <c r="H74" s="68">
        <v>73</v>
      </c>
      <c r="I74" s="61" t="str">
        <f>IF(リスト!J87="","",リスト!J87)</f>
        <v/>
      </c>
      <c r="J74" s="69" t="str">
        <f>IF(リスト!K87="","",リスト!K87)</f>
        <v xml:space="preserve"> </v>
      </c>
      <c r="K74" s="61" t="str">
        <f>IF(リスト!L87="","",リスト!L87)</f>
        <v xml:space="preserve"> </v>
      </c>
      <c r="O74" s="61" t="str">
        <f>IF(リスト!N87="","",1)</f>
        <v/>
      </c>
      <c r="P74" s="62" t="str">
        <f>IF(リスト!M87="","",リスト!M87)</f>
        <v/>
      </c>
      <c r="Q74" s="62" t="str">
        <f>IF(リスト!O87="","",リスト!O87)</f>
        <v/>
      </c>
    </row>
    <row r="75" spans="1:17">
      <c r="A75" s="57"/>
      <c r="H75" s="68">
        <v>74</v>
      </c>
      <c r="I75" s="61" t="str">
        <f>IF(リスト!J88="","",リスト!J88)</f>
        <v/>
      </c>
      <c r="J75" s="69" t="str">
        <f>IF(リスト!K88="","",リスト!K88)</f>
        <v xml:space="preserve"> </v>
      </c>
      <c r="K75" s="61" t="str">
        <f>IF(リスト!L88="","",リスト!L88)</f>
        <v xml:space="preserve"> </v>
      </c>
      <c r="O75" s="61" t="str">
        <f>IF(リスト!N88="","",1)</f>
        <v/>
      </c>
      <c r="P75" s="62" t="str">
        <f>IF(リスト!M88="","",リスト!M88)</f>
        <v/>
      </c>
      <c r="Q75" s="62" t="str">
        <f>IF(リスト!O88="","",リスト!O88)</f>
        <v/>
      </c>
    </row>
    <row r="76" spans="1:17">
      <c r="A76" s="57"/>
      <c r="H76" s="68">
        <v>75</v>
      </c>
      <c r="I76" s="61" t="str">
        <f>IF(リスト!J89="","",リスト!J89)</f>
        <v/>
      </c>
      <c r="J76" s="69" t="str">
        <f>IF(リスト!K89="","",リスト!K89)</f>
        <v xml:space="preserve"> </v>
      </c>
      <c r="K76" s="61" t="str">
        <f>IF(リスト!L89="","",リスト!L89)</f>
        <v xml:space="preserve"> </v>
      </c>
      <c r="O76" s="61" t="str">
        <f>IF(リスト!N89="","",1)</f>
        <v/>
      </c>
      <c r="P76" s="62" t="str">
        <f>IF(リスト!M89="","",リスト!M89)</f>
        <v/>
      </c>
      <c r="Q76" s="62" t="str">
        <f>IF(リスト!O89="","",リスト!O89)</f>
        <v/>
      </c>
    </row>
    <row r="77" spans="1:17">
      <c r="A77" s="57"/>
      <c r="H77" s="68">
        <v>76</v>
      </c>
      <c r="I77" s="61" t="str">
        <f>IF(リスト!J90="","",リスト!J90)</f>
        <v/>
      </c>
      <c r="J77" s="69" t="str">
        <f>IF(リスト!K90="","",リスト!K90)</f>
        <v xml:space="preserve"> </v>
      </c>
      <c r="K77" s="61" t="str">
        <f>IF(リスト!L90="","",リスト!L90)</f>
        <v xml:space="preserve"> </v>
      </c>
      <c r="O77" s="61" t="str">
        <f>IF(リスト!N90="","",1)</f>
        <v/>
      </c>
      <c r="P77" s="62" t="str">
        <f>IF(リスト!M90="","",リスト!M90)</f>
        <v/>
      </c>
      <c r="Q77" s="62" t="str">
        <f>IF(リスト!O90="","",リスト!O90)</f>
        <v/>
      </c>
    </row>
    <row r="78" spans="1:17">
      <c r="A78" s="57"/>
      <c r="H78" s="68">
        <v>77</v>
      </c>
      <c r="I78" s="61" t="str">
        <f>IF(リスト!J91="","",リスト!J91)</f>
        <v/>
      </c>
      <c r="J78" s="69" t="str">
        <f>IF(リスト!K91="","",リスト!K91)</f>
        <v xml:space="preserve"> </v>
      </c>
      <c r="K78" s="61" t="str">
        <f>IF(リスト!L91="","",リスト!L91)</f>
        <v xml:space="preserve"> </v>
      </c>
      <c r="O78" s="61" t="str">
        <f>IF(リスト!N91="","",1)</f>
        <v/>
      </c>
      <c r="P78" s="62" t="str">
        <f>IF(リスト!M91="","",リスト!M91)</f>
        <v/>
      </c>
      <c r="Q78" s="62" t="str">
        <f>IF(リスト!O91="","",リスト!O91)</f>
        <v/>
      </c>
    </row>
    <row r="79" spans="1:17">
      <c r="A79" s="57"/>
      <c r="H79" s="68">
        <v>78</v>
      </c>
      <c r="I79" s="61" t="str">
        <f>IF(リスト!J92="","",リスト!J92)</f>
        <v/>
      </c>
      <c r="J79" s="69" t="str">
        <f>IF(リスト!K92="","",リスト!K92)</f>
        <v xml:space="preserve"> </v>
      </c>
      <c r="K79" s="61" t="str">
        <f>IF(リスト!L92="","",リスト!L92)</f>
        <v xml:space="preserve"> </v>
      </c>
      <c r="O79" s="61" t="str">
        <f>IF(リスト!N92="","",1)</f>
        <v/>
      </c>
      <c r="P79" s="62" t="str">
        <f>IF(リスト!M92="","",リスト!M92)</f>
        <v/>
      </c>
      <c r="Q79" s="62" t="str">
        <f>IF(リスト!O92="","",リスト!O92)</f>
        <v/>
      </c>
    </row>
    <row r="80" spans="1:17">
      <c r="A80" s="57"/>
      <c r="H80" s="68">
        <v>79</v>
      </c>
      <c r="I80" s="61" t="str">
        <f>IF(リスト!J93="","",リスト!J93)</f>
        <v/>
      </c>
      <c r="J80" s="69" t="str">
        <f>IF(リスト!K93="","",リスト!K93)</f>
        <v xml:space="preserve"> </v>
      </c>
      <c r="K80" s="61" t="str">
        <f>IF(リスト!L93="","",リスト!L93)</f>
        <v xml:space="preserve"> </v>
      </c>
      <c r="O80" s="61" t="str">
        <f>IF(リスト!N93="","",1)</f>
        <v/>
      </c>
      <c r="P80" s="62" t="str">
        <f>IF(リスト!M93="","",リスト!M93)</f>
        <v/>
      </c>
      <c r="Q80" s="62" t="str">
        <f>IF(リスト!O93="","",リスト!O93)</f>
        <v/>
      </c>
    </row>
    <row r="81" spans="1:17">
      <c r="A81" s="57"/>
      <c r="H81" s="68">
        <v>80</v>
      </c>
      <c r="I81" s="61" t="str">
        <f>IF(リスト!J94="","",リスト!J94)</f>
        <v/>
      </c>
      <c r="J81" s="69" t="str">
        <f>IF(リスト!K94="","",リスト!K94)</f>
        <v xml:space="preserve"> </v>
      </c>
      <c r="K81" s="61" t="str">
        <f>IF(リスト!L94="","",リスト!L94)</f>
        <v xml:space="preserve"> </v>
      </c>
      <c r="O81" s="61" t="str">
        <f>IF(リスト!N94="","",1)</f>
        <v/>
      </c>
      <c r="P81" s="62" t="str">
        <f>IF(リスト!M94="","",リスト!M94)</f>
        <v/>
      </c>
      <c r="Q81" s="62" t="str">
        <f>IF(リスト!O94="","",リスト!O94)</f>
        <v/>
      </c>
    </row>
    <row r="82" spans="1:17">
      <c r="A82" s="57"/>
      <c r="H82" s="68">
        <v>81</v>
      </c>
      <c r="I82" s="61" t="str">
        <f>IF(リスト!J95="","",リスト!J95)</f>
        <v/>
      </c>
      <c r="J82" s="69" t="str">
        <f>IF(リスト!K95="","",リスト!K95)</f>
        <v xml:space="preserve"> </v>
      </c>
      <c r="K82" s="61" t="str">
        <f>IF(リスト!L95="","",リスト!L95)</f>
        <v xml:space="preserve"> </v>
      </c>
      <c r="O82" s="61" t="str">
        <f>IF(リスト!N95="","",1)</f>
        <v/>
      </c>
      <c r="P82" s="62" t="str">
        <f>IF(リスト!M95="","",リスト!M95)</f>
        <v/>
      </c>
      <c r="Q82" s="62" t="str">
        <f>IF(リスト!O95="","",リスト!O95)</f>
        <v/>
      </c>
    </row>
    <row r="83" spans="1:17">
      <c r="A83" s="57"/>
      <c r="H83" s="68">
        <v>82</v>
      </c>
      <c r="I83" s="61" t="str">
        <f>IF(リスト!J96="","",リスト!J96)</f>
        <v/>
      </c>
      <c r="J83" s="69" t="str">
        <f>IF(リスト!K96="","",リスト!K96)</f>
        <v xml:space="preserve"> </v>
      </c>
      <c r="K83" s="61" t="str">
        <f>IF(リスト!L96="","",リスト!L96)</f>
        <v xml:space="preserve"> </v>
      </c>
      <c r="O83" s="61" t="str">
        <f>IF(リスト!N96="","",1)</f>
        <v/>
      </c>
      <c r="P83" s="62" t="str">
        <f>IF(リスト!M96="","",リスト!M96)</f>
        <v/>
      </c>
      <c r="Q83" s="62" t="str">
        <f>IF(リスト!O96="","",リスト!O96)</f>
        <v/>
      </c>
    </row>
    <row r="84" spans="1:17">
      <c r="A84" s="57"/>
      <c r="H84" s="68">
        <v>83</v>
      </c>
      <c r="I84" s="61" t="str">
        <f>IF(リスト!J97="","",リスト!J97)</f>
        <v/>
      </c>
      <c r="J84" s="69" t="str">
        <f>IF(リスト!K97="","",リスト!K97)</f>
        <v xml:space="preserve"> </v>
      </c>
      <c r="K84" s="61" t="str">
        <f>IF(リスト!L97="","",リスト!L97)</f>
        <v xml:space="preserve"> </v>
      </c>
      <c r="O84" s="61" t="str">
        <f>IF(リスト!N97="","",1)</f>
        <v/>
      </c>
      <c r="P84" s="62" t="str">
        <f>IF(リスト!M97="","",リスト!M97)</f>
        <v/>
      </c>
      <c r="Q84" s="62" t="str">
        <f>IF(リスト!O97="","",リスト!O97)</f>
        <v/>
      </c>
    </row>
    <row r="85" spans="1:17">
      <c r="A85" s="57"/>
      <c r="H85" s="68">
        <v>84</v>
      </c>
      <c r="I85" s="61" t="str">
        <f>IF(リスト!J98="","",リスト!J98)</f>
        <v/>
      </c>
      <c r="J85" s="69" t="str">
        <f>IF(リスト!K98="","",リスト!K98)</f>
        <v xml:space="preserve"> </v>
      </c>
      <c r="K85" s="61" t="str">
        <f>IF(リスト!L98="","",リスト!L98)</f>
        <v xml:space="preserve"> </v>
      </c>
      <c r="O85" s="61" t="str">
        <f>IF(リスト!N98="","",1)</f>
        <v/>
      </c>
      <c r="P85" s="62" t="str">
        <f>IF(リスト!M98="","",リスト!M98)</f>
        <v/>
      </c>
      <c r="Q85" s="62" t="str">
        <f>IF(リスト!O98="","",リスト!O98)</f>
        <v/>
      </c>
    </row>
    <row r="86" spans="1:17">
      <c r="A86" s="57"/>
      <c r="H86" s="68">
        <v>85</v>
      </c>
      <c r="I86" s="61" t="str">
        <f>IF(リスト!J99="","",リスト!J99)</f>
        <v/>
      </c>
      <c r="J86" s="69" t="str">
        <f>IF(リスト!K99="","",リスト!K99)</f>
        <v xml:space="preserve"> </v>
      </c>
      <c r="K86" s="61" t="str">
        <f>IF(リスト!L99="","",リスト!L99)</f>
        <v xml:space="preserve"> </v>
      </c>
      <c r="O86" s="61" t="str">
        <f>IF(リスト!N99="","",1)</f>
        <v/>
      </c>
      <c r="P86" s="62" t="str">
        <f>IF(リスト!M99="","",リスト!M99)</f>
        <v/>
      </c>
      <c r="Q86" s="62" t="str">
        <f>IF(リスト!O99="","",リスト!O99)</f>
        <v/>
      </c>
    </row>
    <row r="87" spans="1:17">
      <c r="A87" s="57"/>
      <c r="H87" s="68">
        <v>86</v>
      </c>
      <c r="I87" s="61" t="str">
        <f>IF(リスト!J100="","",リスト!J100)</f>
        <v/>
      </c>
      <c r="J87" s="69" t="str">
        <f>IF(リスト!K100="","",リスト!K100)</f>
        <v xml:space="preserve"> </v>
      </c>
      <c r="K87" s="61" t="str">
        <f>IF(リスト!L100="","",リスト!L100)</f>
        <v xml:space="preserve"> </v>
      </c>
      <c r="O87" s="61" t="str">
        <f>IF(リスト!N100="","",1)</f>
        <v/>
      </c>
      <c r="P87" s="62" t="str">
        <f>IF(リスト!M100="","",リスト!M100)</f>
        <v/>
      </c>
      <c r="Q87" s="62" t="str">
        <f>IF(リスト!O100="","",リスト!O100)</f>
        <v/>
      </c>
    </row>
    <row r="88" spans="1:17">
      <c r="A88" s="57"/>
      <c r="H88" s="68">
        <v>87</v>
      </c>
      <c r="I88" s="61" t="str">
        <f>IF(リスト!J101="","",リスト!J101)</f>
        <v/>
      </c>
      <c r="J88" s="69" t="str">
        <f>IF(リスト!K101="","",リスト!K101)</f>
        <v xml:space="preserve"> </v>
      </c>
      <c r="K88" s="61" t="str">
        <f>IF(リスト!L101="","",リスト!L101)</f>
        <v xml:space="preserve"> </v>
      </c>
      <c r="O88" s="61" t="str">
        <f>IF(リスト!N101="","",1)</f>
        <v/>
      </c>
      <c r="P88" s="62" t="str">
        <f>IF(リスト!M101="","",リスト!M101)</f>
        <v/>
      </c>
      <c r="Q88" s="62" t="str">
        <f>IF(リスト!O101="","",リスト!O101)</f>
        <v/>
      </c>
    </row>
    <row r="89" spans="1:17">
      <c r="A89" s="57"/>
      <c r="H89" s="68">
        <v>88</v>
      </c>
      <c r="I89" s="61" t="str">
        <f>IF(リスト!J102="","",リスト!J102)</f>
        <v/>
      </c>
      <c r="J89" s="69" t="str">
        <f>IF(リスト!K102="","",リスト!K102)</f>
        <v xml:space="preserve"> </v>
      </c>
      <c r="K89" s="61" t="str">
        <f>IF(リスト!L102="","",リスト!L102)</f>
        <v xml:space="preserve"> </v>
      </c>
      <c r="O89" s="61" t="str">
        <f>IF(リスト!N102="","",1)</f>
        <v/>
      </c>
      <c r="P89" s="62" t="str">
        <f>IF(リスト!M102="","",リスト!M102)</f>
        <v/>
      </c>
      <c r="Q89" s="62" t="str">
        <f>IF(リスト!O102="","",リスト!O102)</f>
        <v/>
      </c>
    </row>
    <row r="90" spans="1:17">
      <c r="A90" s="57"/>
      <c r="H90" s="68">
        <v>89</v>
      </c>
      <c r="I90" s="61" t="str">
        <f>IF(リスト!J103="","",リスト!J103)</f>
        <v/>
      </c>
      <c r="J90" s="69" t="str">
        <f>IF(リスト!K103="","",リスト!K103)</f>
        <v xml:space="preserve"> </v>
      </c>
      <c r="K90" s="61" t="str">
        <f>IF(リスト!L103="","",リスト!L103)</f>
        <v xml:space="preserve"> </v>
      </c>
      <c r="O90" s="61" t="str">
        <f>IF(リスト!N103="","",1)</f>
        <v/>
      </c>
      <c r="P90" s="62" t="str">
        <f>IF(リスト!M103="","",リスト!M103)</f>
        <v/>
      </c>
      <c r="Q90" s="62" t="str">
        <f>IF(リスト!O103="","",リスト!O103)</f>
        <v/>
      </c>
    </row>
    <row r="91" spans="1:17">
      <c r="A91" s="57"/>
      <c r="H91" s="68">
        <v>90</v>
      </c>
      <c r="I91" s="61" t="str">
        <f>IF(リスト!J104="","",リスト!J104)</f>
        <v/>
      </c>
      <c r="J91" s="69" t="str">
        <f>IF(リスト!K104="","",リスト!K104)</f>
        <v xml:space="preserve"> </v>
      </c>
      <c r="K91" s="61" t="str">
        <f>IF(リスト!L104="","",リスト!L104)</f>
        <v xml:space="preserve"> </v>
      </c>
      <c r="O91" s="61" t="str">
        <f>IF(リスト!N104="","",1)</f>
        <v/>
      </c>
      <c r="P91" s="62" t="str">
        <f>IF(リスト!M104="","",リスト!M104)</f>
        <v/>
      </c>
      <c r="Q91" s="62" t="str">
        <f>IF(リスト!O104="","",リスト!O104)</f>
        <v/>
      </c>
    </row>
    <row r="92" spans="1:17">
      <c r="A92" s="57"/>
      <c r="H92" s="61">
        <v>1</v>
      </c>
      <c r="I92" s="59" t="str">
        <f>IF(リスト!V15="","",リスト!V15)</f>
        <v/>
      </c>
      <c r="J92" s="61" t="str">
        <f>IF(リスト!W15="","",リスト!W15)</f>
        <v xml:space="preserve"> </v>
      </c>
      <c r="K92" s="61" t="str">
        <f>IF(リスト!X15="","",リスト!X15)</f>
        <v xml:space="preserve"> </v>
      </c>
      <c r="O92" s="61" t="str">
        <f>IF(リスト!Y15="","",2)</f>
        <v/>
      </c>
      <c r="P92" s="62" t="str">
        <f>IF(リスト!Y15="","",リスト!Y15)</f>
        <v/>
      </c>
      <c r="Q92" s="62" t="str">
        <f>IF(リスト!AA15="","",リスト!AA15)</f>
        <v/>
      </c>
    </row>
    <row r="93" spans="1:17">
      <c r="A93" s="57"/>
      <c r="H93" s="61">
        <v>2</v>
      </c>
      <c r="I93" s="61" t="str">
        <f>IF(リスト!V16="","",リスト!V16)</f>
        <v/>
      </c>
      <c r="J93" s="61" t="str">
        <f>IF(リスト!W16="","",リスト!W16)</f>
        <v xml:space="preserve"> </v>
      </c>
      <c r="K93" s="61" t="str">
        <f>IF(リスト!X16="","",リスト!X16)</f>
        <v xml:space="preserve"> </v>
      </c>
      <c r="O93" s="61" t="str">
        <f>IF(リスト!Y16="","",2)</f>
        <v/>
      </c>
      <c r="P93" s="62" t="str">
        <f>IF(リスト!Y16="","",リスト!Y16)</f>
        <v/>
      </c>
      <c r="Q93" s="62" t="str">
        <f>IF(リスト!AA16="","",リスト!AA16)</f>
        <v/>
      </c>
    </row>
    <row r="94" spans="1:17">
      <c r="A94" s="57"/>
      <c r="H94" s="61">
        <v>3</v>
      </c>
      <c r="I94" s="61" t="str">
        <f>IF(リスト!V17="","",リスト!V17)</f>
        <v/>
      </c>
      <c r="J94" s="61" t="str">
        <f>IF(リスト!W17="","",リスト!W17)</f>
        <v xml:space="preserve"> </v>
      </c>
      <c r="K94" s="61" t="str">
        <f>IF(リスト!X17="","",リスト!X17)</f>
        <v xml:space="preserve"> </v>
      </c>
      <c r="O94" s="61" t="str">
        <f>IF(リスト!Y17="","",2)</f>
        <v/>
      </c>
      <c r="P94" s="62" t="str">
        <f>IF(リスト!Y17="","",リスト!Y17)</f>
        <v/>
      </c>
      <c r="Q94" s="62" t="str">
        <f>IF(リスト!AA17="","",リスト!AA17)</f>
        <v/>
      </c>
    </row>
    <row r="95" spans="1:17">
      <c r="A95" s="57"/>
      <c r="H95" s="61">
        <v>4</v>
      </c>
      <c r="I95" s="61" t="str">
        <f>IF(リスト!V18="","",リスト!V18)</f>
        <v/>
      </c>
      <c r="J95" s="61" t="str">
        <f>IF(リスト!W18="","",リスト!W18)</f>
        <v xml:space="preserve"> </v>
      </c>
      <c r="K95" s="61" t="str">
        <f>IF(リスト!X18="","",リスト!X18)</f>
        <v xml:space="preserve"> </v>
      </c>
      <c r="O95" s="61" t="str">
        <f>IF(リスト!Y18="","",2)</f>
        <v/>
      </c>
      <c r="P95" s="62" t="str">
        <f>IF(リスト!Y18="","",リスト!Y18)</f>
        <v/>
      </c>
      <c r="Q95" s="62" t="str">
        <f>IF(リスト!AA18="","",リスト!AA18)</f>
        <v/>
      </c>
    </row>
    <row r="96" spans="1:17">
      <c r="A96" s="57"/>
      <c r="H96" s="61">
        <v>5</v>
      </c>
      <c r="I96" s="61" t="str">
        <f>IF(リスト!V19="","",リスト!V19)</f>
        <v/>
      </c>
      <c r="J96" s="61" t="str">
        <f>IF(リスト!W19="","",リスト!W19)</f>
        <v xml:space="preserve"> </v>
      </c>
      <c r="K96" s="61" t="str">
        <f>IF(リスト!X19="","",リスト!X19)</f>
        <v xml:space="preserve"> </v>
      </c>
      <c r="O96" s="61" t="str">
        <f>IF(リスト!Y19="","",2)</f>
        <v/>
      </c>
      <c r="P96" s="62" t="str">
        <f>IF(リスト!Y19="","",リスト!Y19)</f>
        <v/>
      </c>
      <c r="Q96" s="62" t="str">
        <f>IF(リスト!AA19="","",リスト!AA19)</f>
        <v/>
      </c>
    </row>
    <row r="97" spans="1:17">
      <c r="A97" s="57"/>
      <c r="H97" s="61">
        <v>6</v>
      </c>
      <c r="I97" s="61" t="str">
        <f>IF(リスト!V20="","",リスト!V20)</f>
        <v/>
      </c>
      <c r="J97" s="61" t="str">
        <f>IF(リスト!W20="","",リスト!W20)</f>
        <v xml:space="preserve"> </v>
      </c>
      <c r="K97" s="61" t="str">
        <f>IF(リスト!X20="","",リスト!X20)</f>
        <v xml:space="preserve"> </v>
      </c>
      <c r="O97" s="61" t="str">
        <f>IF(リスト!Y20="","",2)</f>
        <v/>
      </c>
      <c r="P97" s="62" t="str">
        <f>IF(リスト!Y20="","",リスト!Y20)</f>
        <v/>
      </c>
      <c r="Q97" s="62" t="str">
        <f>IF(リスト!AA20="","",リスト!AA20)</f>
        <v/>
      </c>
    </row>
    <row r="98" spans="1:17">
      <c r="A98" s="57"/>
      <c r="H98" s="61">
        <v>7</v>
      </c>
      <c r="I98" s="61" t="str">
        <f>IF(リスト!V21="","",リスト!V21)</f>
        <v/>
      </c>
      <c r="J98" s="61" t="str">
        <f>IF(リスト!W21="","",リスト!W21)</f>
        <v xml:space="preserve"> </v>
      </c>
      <c r="K98" s="61" t="str">
        <f>IF(リスト!X21="","",リスト!X21)</f>
        <v xml:space="preserve"> </v>
      </c>
      <c r="O98" s="61" t="str">
        <f>IF(リスト!Y21="","",2)</f>
        <v/>
      </c>
      <c r="P98" s="62" t="str">
        <f>IF(リスト!Y21="","",リスト!Y21)</f>
        <v/>
      </c>
      <c r="Q98" s="62" t="str">
        <f>IF(リスト!AA21="","",リスト!AA21)</f>
        <v/>
      </c>
    </row>
    <row r="99" spans="1:17">
      <c r="A99" s="57"/>
      <c r="H99" s="61">
        <v>8</v>
      </c>
      <c r="I99" s="61" t="str">
        <f>IF(リスト!V22="","",リスト!V22)</f>
        <v/>
      </c>
      <c r="J99" s="61" t="str">
        <f>IF(リスト!W22="","",リスト!W22)</f>
        <v xml:space="preserve"> </v>
      </c>
      <c r="K99" s="61" t="str">
        <f>IF(リスト!X22="","",リスト!X22)</f>
        <v xml:space="preserve"> </v>
      </c>
      <c r="O99" s="61" t="str">
        <f>IF(リスト!Y22="","",2)</f>
        <v/>
      </c>
      <c r="P99" s="62" t="str">
        <f>IF(リスト!Y22="","",リスト!Y22)</f>
        <v/>
      </c>
      <c r="Q99" s="62" t="str">
        <f>IF(リスト!AA22="","",リスト!AA22)</f>
        <v/>
      </c>
    </row>
    <row r="100" spans="1:17">
      <c r="H100" s="61">
        <v>9</v>
      </c>
      <c r="I100" s="61" t="str">
        <f>IF(リスト!V23="","",リスト!V23)</f>
        <v/>
      </c>
      <c r="J100" s="61" t="str">
        <f>IF(リスト!W23="","",リスト!W23)</f>
        <v xml:space="preserve"> </v>
      </c>
      <c r="K100" s="61" t="str">
        <f>IF(リスト!X23="","",リスト!X23)</f>
        <v xml:space="preserve"> </v>
      </c>
      <c r="O100" s="61" t="str">
        <f>IF(リスト!Y23="","",2)</f>
        <v/>
      </c>
      <c r="P100" s="62" t="str">
        <f>IF(リスト!Y23="","",リスト!Y23)</f>
        <v/>
      </c>
      <c r="Q100" s="62" t="str">
        <f>IF(リスト!AA23="","",リスト!AA23)</f>
        <v/>
      </c>
    </row>
    <row r="101" spans="1:17">
      <c r="H101" s="61">
        <v>10</v>
      </c>
      <c r="I101" s="61" t="str">
        <f>IF(リスト!V24="","",リスト!V24)</f>
        <v/>
      </c>
      <c r="J101" s="61" t="str">
        <f>IF(リスト!W24="","",リスト!W24)</f>
        <v xml:space="preserve"> </v>
      </c>
      <c r="K101" s="61" t="str">
        <f>IF(リスト!X24="","",リスト!X24)</f>
        <v xml:space="preserve"> </v>
      </c>
      <c r="O101" s="61" t="str">
        <f>IF(リスト!Y24="","",2)</f>
        <v/>
      </c>
      <c r="P101" s="62" t="str">
        <f>IF(リスト!Y24="","",リスト!Y24)</f>
        <v/>
      </c>
      <c r="Q101" s="62" t="str">
        <f>IF(リスト!AA24="","",リスト!AA24)</f>
        <v/>
      </c>
    </row>
    <row r="102" spans="1:17">
      <c r="H102" s="61">
        <v>11</v>
      </c>
      <c r="I102" s="61" t="str">
        <f>IF(リスト!V25="","",リスト!V25)</f>
        <v/>
      </c>
      <c r="J102" s="61" t="str">
        <f>IF(リスト!W25="","",リスト!W25)</f>
        <v xml:space="preserve"> </v>
      </c>
      <c r="K102" s="61" t="str">
        <f>IF(リスト!X25="","",リスト!X25)</f>
        <v xml:space="preserve"> </v>
      </c>
      <c r="O102" s="61" t="str">
        <f>IF(リスト!Y25="","",2)</f>
        <v/>
      </c>
      <c r="P102" s="62" t="str">
        <f>IF(リスト!Y25="","",リスト!Y25)</f>
        <v/>
      </c>
      <c r="Q102" s="62" t="str">
        <f>IF(リスト!AA25="","",リスト!AA25)</f>
        <v/>
      </c>
    </row>
    <row r="103" spans="1:17">
      <c r="H103" s="61">
        <v>12</v>
      </c>
      <c r="I103" s="61" t="str">
        <f>IF(リスト!V26="","",リスト!V26)</f>
        <v/>
      </c>
      <c r="J103" s="61" t="str">
        <f>IF(リスト!W26="","",リスト!W26)</f>
        <v xml:space="preserve"> </v>
      </c>
      <c r="K103" s="61" t="str">
        <f>IF(リスト!X26="","",リスト!X26)</f>
        <v xml:space="preserve"> </v>
      </c>
      <c r="O103" s="61" t="str">
        <f>IF(リスト!Y26="","",2)</f>
        <v/>
      </c>
      <c r="P103" s="62" t="str">
        <f>IF(リスト!Y26="","",リスト!Y26)</f>
        <v/>
      </c>
      <c r="Q103" s="62" t="str">
        <f>IF(リスト!AA26="","",リスト!AA26)</f>
        <v/>
      </c>
    </row>
    <row r="104" spans="1:17">
      <c r="H104" s="61">
        <v>13</v>
      </c>
      <c r="I104" s="61" t="str">
        <f>IF(リスト!V27="","",リスト!V27)</f>
        <v/>
      </c>
      <c r="J104" s="61" t="str">
        <f>IF(リスト!W27="","",リスト!W27)</f>
        <v xml:space="preserve"> </v>
      </c>
      <c r="K104" s="61" t="str">
        <f>IF(リスト!X27="","",リスト!X27)</f>
        <v xml:space="preserve"> </v>
      </c>
      <c r="O104" s="61" t="str">
        <f>IF(リスト!Y27="","",2)</f>
        <v/>
      </c>
      <c r="P104" s="62" t="str">
        <f>IF(リスト!Y27="","",リスト!Y27)</f>
        <v/>
      </c>
      <c r="Q104" s="62" t="str">
        <f>IF(リスト!AA27="","",リスト!AA27)</f>
        <v/>
      </c>
    </row>
    <row r="105" spans="1:17">
      <c r="H105" s="61">
        <v>14</v>
      </c>
      <c r="I105" s="61" t="str">
        <f>IF(リスト!V28="","",リスト!V28)</f>
        <v/>
      </c>
      <c r="J105" s="61" t="str">
        <f>IF(リスト!W28="","",リスト!W28)</f>
        <v xml:space="preserve"> </v>
      </c>
      <c r="K105" s="61" t="str">
        <f>IF(リスト!X28="","",リスト!X28)</f>
        <v xml:space="preserve"> </v>
      </c>
      <c r="O105" s="61" t="str">
        <f>IF(リスト!Y28="","",2)</f>
        <v/>
      </c>
      <c r="P105" s="62" t="str">
        <f>IF(リスト!Y28="","",リスト!Y28)</f>
        <v/>
      </c>
      <c r="Q105" s="62" t="str">
        <f>IF(リスト!AA28="","",リスト!AA28)</f>
        <v/>
      </c>
    </row>
    <row r="106" spans="1:17">
      <c r="H106" s="61">
        <v>15</v>
      </c>
      <c r="I106" s="61" t="str">
        <f>IF(リスト!V29="","",リスト!V29)</f>
        <v/>
      </c>
      <c r="J106" s="61" t="str">
        <f>IF(リスト!W29="","",リスト!W29)</f>
        <v xml:space="preserve"> </v>
      </c>
      <c r="K106" s="61" t="str">
        <f>IF(リスト!X29="","",リスト!X29)</f>
        <v xml:space="preserve"> </v>
      </c>
      <c r="O106" s="61" t="str">
        <f>IF(リスト!Y29="","",2)</f>
        <v/>
      </c>
      <c r="P106" s="62" t="str">
        <f>IF(リスト!Y29="","",リスト!Y29)</f>
        <v/>
      </c>
      <c r="Q106" s="62" t="str">
        <f>IF(リスト!AA29="","",リスト!AA29)</f>
        <v/>
      </c>
    </row>
    <row r="107" spans="1:17">
      <c r="H107" s="61">
        <v>16</v>
      </c>
      <c r="I107" s="61" t="str">
        <f>IF(リスト!V30="","",リスト!V30)</f>
        <v/>
      </c>
      <c r="J107" s="61" t="str">
        <f>IF(リスト!W30="","",リスト!W30)</f>
        <v xml:space="preserve"> </v>
      </c>
      <c r="K107" s="61" t="str">
        <f>IF(リスト!X30="","",リスト!X30)</f>
        <v xml:space="preserve"> </v>
      </c>
      <c r="O107" s="61" t="str">
        <f>IF(リスト!Y30="","",2)</f>
        <v/>
      </c>
      <c r="P107" s="62" t="str">
        <f>IF(リスト!Y30="","",リスト!Y30)</f>
        <v/>
      </c>
      <c r="Q107" s="62" t="str">
        <f>IF(リスト!AA30="","",リスト!AA30)</f>
        <v/>
      </c>
    </row>
    <row r="108" spans="1:17">
      <c r="H108" s="61">
        <v>17</v>
      </c>
      <c r="I108" s="61" t="str">
        <f>IF(リスト!V31="","",リスト!V31)</f>
        <v/>
      </c>
      <c r="J108" s="61" t="str">
        <f>IF(リスト!W31="","",リスト!W31)</f>
        <v xml:space="preserve"> </v>
      </c>
      <c r="K108" s="61" t="str">
        <f>IF(リスト!X31="","",リスト!X31)</f>
        <v xml:space="preserve"> </v>
      </c>
      <c r="O108" s="61" t="str">
        <f>IF(リスト!Y31="","",2)</f>
        <v/>
      </c>
      <c r="P108" s="62" t="str">
        <f>IF(リスト!Y31="","",リスト!Y31)</f>
        <v/>
      </c>
      <c r="Q108" s="62" t="str">
        <f>IF(リスト!AA31="","",リスト!AA31)</f>
        <v/>
      </c>
    </row>
    <row r="109" spans="1:17">
      <c r="H109" s="61">
        <v>18</v>
      </c>
      <c r="I109" s="61" t="str">
        <f>IF(リスト!V32="","",リスト!V32)</f>
        <v/>
      </c>
      <c r="J109" s="61" t="str">
        <f>IF(リスト!W32="","",リスト!W32)</f>
        <v xml:space="preserve"> </v>
      </c>
      <c r="K109" s="61" t="str">
        <f>IF(リスト!X32="","",リスト!X32)</f>
        <v xml:space="preserve"> </v>
      </c>
      <c r="O109" s="61" t="str">
        <f>IF(リスト!Y32="","",2)</f>
        <v/>
      </c>
      <c r="P109" s="62" t="str">
        <f>IF(リスト!Y32="","",リスト!Y32)</f>
        <v/>
      </c>
      <c r="Q109" s="62" t="str">
        <f>IF(リスト!AA32="","",リスト!AA32)</f>
        <v/>
      </c>
    </row>
    <row r="110" spans="1:17">
      <c r="H110" s="61">
        <v>19</v>
      </c>
      <c r="I110" s="61" t="str">
        <f>IF(リスト!V33="","",リスト!V33)</f>
        <v/>
      </c>
      <c r="J110" s="61" t="str">
        <f>IF(リスト!W33="","",リスト!W33)</f>
        <v xml:space="preserve"> </v>
      </c>
      <c r="K110" s="61" t="str">
        <f>IF(リスト!X33="","",リスト!X33)</f>
        <v xml:space="preserve"> </v>
      </c>
      <c r="O110" s="61" t="str">
        <f>IF(リスト!Y33="","",2)</f>
        <v/>
      </c>
      <c r="P110" s="62" t="str">
        <f>IF(リスト!Y33="","",リスト!Y33)</f>
        <v/>
      </c>
      <c r="Q110" s="62" t="str">
        <f>IF(リスト!AA33="","",リスト!AA33)</f>
        <v/>
      </c>
    </row>
    <row r="111" spans="1:17">
      <c r="H111" s="61">
        <v>20</v>
      </c>
      <c r="I111" s="61" t="str">
        <f>IF(リスト!V34="","",リスト!V34)</f>
        <v/>
      </c>
      <c r="J111" s="61" t="str">
        <f>IF(リスト!W34="","",リスト!W34)</f>
        <v xml:space="preserve"> </v>
      </c>
      <c r="K111" s="61" t="str">
        <f>IF(リスト!X34="","",リスト!X34)</f>
        <v xml:space="preserve"> </v>
      </c>
      <c r="O111" s="61" t="str">
        <f>IF(リスト!Y34="","",2)</f>
        <v/>
      </c>
      <c r="P111" s="62" t="str">
        <f>IF(リスト!Y34="","",リスト!Y34)</f>
        <v/>
      </c>
      <c r="Q111" s="62" t="str">
        <f>IF(リスト!AA34="","",リスト!AA34)</f>
        <v/>
      </c>
    </row>
    <row r="112" spans="1:17">
      <c r="H112" s="61">
        <v>21</v>
      </c>
      <c r="I112" s="61" t="str">
        <f>IF(リスト!V35="","",リスト!V35)</f>
        <v/>
      </c>
      <c r="J112" s="61" t="str">
        <f>IF(リスト!W35="","",リスト!W35)</f>
        <v xml:space="preserve"> </v>
      </c>
      <c r="K112" s="61" t="str">
        <f>IF(リスト!X35="","",リスト!X35)</f>
        <v xml:space="preserve"> </v>
      </c>
      <c r="O112" s="61" t="str">
        <f>IF(リスト!Y35="","",2)</f>
        <v/>
      </c>
      <c r="P112" s="62" t="str">
        <f>IF(リスト!Y35="","",リスト!Y35)</f>
        <v/>
      </c>
      <c r="Q112" s="62" t="str">
        <f>IF(リスト!AA35="","",リスト!AA35)</f>
        <v/>
      </c>
    </row>
    <row r="113" spans="8:17">
      <c r="H113" s="61">
        <v>22</v>
      </c>
      <c r="I113" s="61" t="str">
        <f>IF(リスト!V36="","",リスト!V36)</f>
        <v/>
      </c>
      <c r="J113" s="61" t="str">
        <f>IF(リスト!W36="","",リスト!W36)</f>
        <v xml:space="preserve"> </v>
      </c>
      <c r="K113" s="61" t="str">
        <f>IF(リスト!X36="","",リスト!X36)</f>
        <v xml:space="preserve"> </v>
      </c>
      <c r="O113" s="61" t="str">
        <f>IF(リスト!Y36="","",2)</f>
        <v/>
      </c>
      <c r="P113" s="62" t="str">
        <f>IF(リスト!Y36="","",リスト!Y36)</f>
        <v/>
      </c>
      <c r="Q113" s="62" t="str">
        <f>IF(リスト!AA36="","",リスト!AA36)</f>
        <v/>
      </c>
    </row>
    <row r="114" spans="8:17">
      <c r="H114" s="61">
        <v>23</v>
      </c>
      <c r="I114" s="61" t="str">
        <f>IF(リスト!V37="","",リスト!V37)</f>
        <v/>
      </c>
      <c r="J114" s="61" t="str">
        <f>IF(リスト!W37="","",リスト!W37)</f>
        <v xml:space="preserve"> </v>
      </c>
      <c r="K114" s="61" t="str">
        <f>IF(リスト!X37="","",リスト!X37)</f>
        <v xml:space="preserve"> </v>
      </c>
      <c r="O114" s="61" t="str">
        <f>IF(リスト!Y37="","",2)</f>
        <v/>
      </c>
      <c r="P114" s="62" t="str">
        <f>IF(リスト!Y37="","",リスト!Y37)</f>
        <v/>
      </c>
      <c r="Q114" s="62" t="str">
        <f>IF(リスト!AA37="","",リスト!AA37)</f>
        <v/>
      </c>
    </row>
    <row r="115" spans="8:17">
      <c r="H115" s="61">
        <v>24</v>
      </c>
      <c r="I115" s="61" t="str">
        <f>IF(リスト!V38="","",リスト!V38)</f>
        <v/>
      </c>
      <c r="J115" s="61" t="str">
        <f>IF(リスト!W38="","",リスト!W38)</f>
        <v xml:space="preserve"> </v>
      </c>
      <c r="K115" s="61" t="str">
        <f>IF(リスト!X38="","",リスト!X38)</f>
        <v xml:space="preserve"> </v>
      </c>
      <c r="O115" s="61" t="str">
        <f>IF(リスト!Y38="","",2)</f>
        <v/>
      </c>
      <c r="P115" s="62" t="str">
        <f>IF(リスト!Y38="","",リスト!Y38)</f>
        <v/>
      </c>
      <c r="Q115" s="62" t="str">
        <f>IF(リスト!AA38="","",リスト!AA38)</f>
        <v/>
      </c>
    </row>
    <row r="116" spans="8:17">
      <c r="H116" s="61">
        <v>25</v>
      </c>
      <c r="I116" s="61" t="str">
        <f>IF(リスト!V39="","",リスト!V39)</f>
        <v/>
      </c>
      <c r="J116" s="61" t="str">
        <f>IF(リスト!W39="","",リスト!W39)</f>
        <v xml:space="preserve"> </v>
      </c>
      <c r="K116" s="61" t="str">
        <f>IF(リスト!X39="","",リスト!X39)</f>
        <v xml:space="preserve"> </v>
      </c>
      <c r="O116" s="61" t="str">
        <f>IF(リスト!Y39="","",2)</f>
        <v/>
      </c>
      <c r="P116" s="62" t="str">
        <f>IF(リスト!Y39="","",リスト!Y39)</f>
        <v/>
      </c>
      <c r="Q116" s="62" t="str">
        <f>IF(リスト!AA39="","",リスト!AA39)</f>
        <v/>
      </c>
    </row>
    <row r="117" spans="8:17">
      <c r="H117" s="61">
        <v>26</v>
      </c>
      <c r="I117" s="61" t="str">
        <f>IF(リスト!V40="","",リスト!V40)</f>
        <v/>
      </c>
      <c r="J117" s="61" t="str">
        <f>IF(リスト!W40="","",リスト!W40)</f>
        <v xml:space="preserve"> </v>
      </c>
      <c r="K117" s="61" t="str">
        <f>IF(リスト!X40="","",リスト!X40)</f>
        <v xml:space="preserve"> </v>
      </c>
      <c r="O117" s="61" t="str">
        <f>IF(リスト!Y40="","",2)</f>
        <v/>
      </c>
      <c r="P117" s="62" t="str">
        <f>IF(リスト!Y40="","",リスト!Y40)</f>
        <v/>
      </c>
      <c r="Q117" s="62" t="str">
        <f>IF(リスト!AA40="","",リスト!AA40)</f>
        <v/>
      </c>
    </row>
    <row r="118" spans="8:17">
      <c r="H118" s="61">
        <v>27</v>
      </c>
      <c r="I118" s="61" t="str">
        <f>IF(リスト!V41="","",リスト!V41)</f>
        <v/>
      </c>
      <c r="J118" s="61" t="str">
        <f>IF(リスト!W41="","",リスト!W41)</f>
        <v xml:space="preserve"> </v>
      </c>
      <c r="K118" s="61" t="str">
        <f>IF(リスト!X41="","",リスト!X41)</f>
        <v xml:space="preserve"> </v>
      </c>
      <c r="O118" s="61" t="str">
        <f>IF(リスト!Y41="","",2)</f>
        <v/>
      </c>
      <c r="P118" s="62" t="str">
        <f>IF(リスト!Y41="","",リスト!Y41)</f>
        <v/>
      </c>
      <c r="Q118" s="62" t="str">
        <f>IF(リスト!AA41="","",リスト!AA41)</f>
        <v/>
      </c>
    </row>
    <row r="119" spans="8:17">
      <c r="H119" s="61">
        <v>28</v>
      </c>
      <c r="I119" s="61" t="str">
        <f>IF(リスト!V42="","",リスト!V42)</f>
        <v/>
      </c>
      <c r="J119" s="61" t="str">
        <f>IF(リスト!W42="","",リスト!W42)</f>
        <v xml:space="preserve"> </v>
      </c>
      <c r="K119" s="61" t="str">
        <f>IF(リスト!X42="","",リスト!X42)</f>
        <v xml:space="preserve"> </v>
      </c>
      <c r="O119" s="61" t="str">
        <f>IF(リスト!Y42="","",2)</f>
        <v/>
      </c>
      <c r="P119" s="62" t="str">
        <f>IF(リスト!Y42="","",リスト!Y42)</f>
        <v/>
      </c>
      <c r="Q119" s="62" t="str">
        <f>IF(リスト!AA42="","",リスト!AA42)</f>
        <v/>
      </c>
    </row>
    <row r="120" spans="8:17">
      <c r="H120" s="61">
        <v>29</v>
      </c>
      <c r="I120" s="61" t="str">
        <f>IF(リスト!V43="","",リスト!V43)</f>
        <v/>
      </c>
      <c r="J120" s="61" t="str">
        <f>IF(リスト!W43="","",リスト!W43)</f>
        <v xml:space="preserve"> </v>
      </c>
      <c r="K120" s="61" t="str">
        <f>IF(リスト!X43="","",リスト!X43)</f>
        <v xml:space="preserve"> </v>
      </c>
      <c r="O120" s="61" t="str">
        <f>IF(リスト!Y43="","",2)</f>
        <v/>
      </c>
      <c r="P120" s="62" t="str">
        <f>IF(リスト!Y43="","",リスト!Y43)</f>
        <v/>
      </c>
      <c r="Q120" s="62" t="str">
        <f>IF(リスト!AA43="","",リスト!AA43)</f>
        <v/>
      </c>
    </row>
    <row r="121" spans="8:17">
      <c r="H121" s="61">
        <v>30</v>
      </c>
      <c r="I121" s="61" t="str">
        <f>IF(リスト!V44="","",リスト!V44)</f>
        <v/>
      </c>
      <c r="J121" s="61" t="str">
        <f>IF(リスト!W44="","",リスト!W44)</f>
        <v xml:space="preserve"> </v>
      </c>
      <c r="K121" s="61" t="str">
        <f>IF(リスト!X44="","",リスト!X44)</f>
        <v xml:space="preserve"> </v>
      </c>
      <c r="O121" s="61" t="str">
        <f>IF(リスト!Y44="","",2)</f>
        <v/>
      </c>
      <c r="P121" s="62" t="str">
        <f>IF(リスト!Y44="","",リスト!Y44)</f>
        <v/>
      </c>
      <c r="Q121" s="62" t="str">
        <f>IF(リスト!AA44="","",リスト!AA44)</f>
        <v/>
      </c>
    </row>
    <row r="122" spans="8:17">
      <c r="H122" s="61">
        <v>31</v>
      </c>
      <c r="I122" s="61" t="str">
        <f>IF(リスト!V45="","",リスト!V45)</f>
        <v/>
      </c>
      <c r="J122" s="61" t="str">
        <f>IF(リスト!W45="","",リスト!W45)</f>
        <v xml:space="preserve"> </v>
      </c>
      <c r="K122" s="61" t="str">
        <f>IF(リスト!X45="","",リスト!X45)</f>
        <v xml:space="preserve"> </v>
      </c>
      <c r="O122" s="61" t="str">
        <f>IF(リスト!Y45="","",2)</f>
        <v/>
      </c>
      <c r="P122" s="62" t="str">
        <f>IF(リスト!Y45="","",リスト!Y45)</f>
        <v/>
      </c>
      <c r="Q122" s="62" t="str">
        <f>IF(リスト!AA45="","",リスト!AA45)</f>
        <v/>
      </c>
    </row>
    <row r="123" spans="8:17">
      <c r="H123" s="61">
        <v>32</v>
      </c>
      <c r="I123" s="61" t="str">
        <f>IF(リスト!V46="","",リスト!V46)</f>
        <v/>
      </c>
      <c r="J123" s="61" t="str">
        <f>IF(リスト!W46="","",リスト!W46)</f>
        <v xml:space="preserve"> </v>
      </c>
      <c r="K123" s="61" t="str">
        <f>IF(リスト!X46="","",リスト!X46)</f>
        <v xml:space="preserve"> </v>
      </c>
      <c r="O123" s="61" t="str">
        <f>IF(リスト!Y46="","",2)</f>
        <v/>
      </c>
      <c r="P123" s="62" t="str">
        <f>IF(リスト!Y46="","",リスト!Y46)</f>
        <v/>
      </c>
      <c r="Q123" s="62" t="str">
        <f>IF(リスト!AA46="","",リスト!AA46)</f>
        <v/>
      </c>
    </row>
    <row r="124" spans="8:17">
      <c r="H124" s="61">
        <v>33</v>
      </c>
      <c r="I124" s="61" t="str">
        <f>IF(リスト!V47="","",リスト!V47)</f>
        <v/>
      </c>
      <c r="J124" s="61" t="str">
        <f>IF(リスト!W47="","",リスト!W47)</f>
        <v xml:space="preserve"> </v>
      </c>
      <c r="K124" s="61" t="str">
        <f>IF(リスト!X47="","",リスト!X47)</f>
        <v xml:space="preserve"> </v>
      </c>
      <c r="O124" s="61" t="str">
        <f>IF(リスト!Y47="","",2)</f>
        <v/>
      </c>
      <c r="P124" s="62" t="str">
        <f>IF(リスト!Y47="","",リスト!Y47)</f>
        <v/>
      </c>
      <c r="Q124" s="62" t="str">
        <f>IF(リスト!AA47="","",リスト!AA47)</f>
        <v/>
      </c>
    </row>
    <row r="125" spans="8:17">
      <c r="H125" s="61">
        <v>34</v>
      </c>
      <c r="I125" s="61" t="str">
        <f>IF(リスト!V48="","",リスト!V48)</f>
        <v/>
      </c>
      <c r="J125" s="61" t="str">
        <f>IF(リスト!W48="","",リスト!W48)</f>
        <v xml:space="preserve"> </v>
      </c>
      <c r="K125" s="61" t="str">
        <f>IF(リスト!X48="","",リスト!X48)</f>
        <v xml:space="preserve"> </v>
      </c>
      <c r="O125" s="61" t="str">
        <f>IF(リスト!Y48="","",2)</f>
        <v/>
      </c>
      <c r="P125" s="62" t="str">
        <f>IF(リスト!Y48="","",リスト!Y48)</f>
        <v/>
      </c>
      <c r="Q125" s="62" t="str">
        <f>IF(リスト!AA48="","",リスト!AA48)</f>
        <v/>
      </c>
    </row>
    <row r="126" spans="8:17">
      <c r="H126" s="61">
        <v>35</v>
      </c>
      <c r="I126" s="61" t="str">
        <f>IF(リスト!V49="","",リスト!V49)</f>
        <v/>
      </c>
      <c r="J126" s="61" t="str">
        <f>IF(リスト!W49="","",リスト!W49)</f>
        <v xml:space="preserve"> </v>
      </c>
      <c r="K126" s="61" t="str">
        <f>IF(リスト!X49="","",リスト!X49)</f>
        <v xml:space="preserve"> </v>
      </c>
      <c r="O126" s="61" t="str">
        <f>IF(リスト!Y49="","",2)</f>
        <v/>
      </c>
      <c r="P126" s="62" t="str">
        <f>IF(リスト!Y49="","",リスト!Y49)</f>
        <v/>
      </c>
      <c r="Q126" s="62" t="str">
        <f>IF(リスト!AA49="","",リスト!AA49)</f>
        <v/>
      </c>
    </row>
    <row r="127" spans="8:17">
      <c r="H127" s="61">
        <v>36</v>
      </c>
      <c r="I127" s="61" t="str">
        <f>IF(リスト!V50="","",リスト!V50)</f>
        <v/>
      </c>
      <c r="J127" s="61" t="str">
        <f>IF(リスト!W50="","",リスト!W50)</f>
        <v xml:space="preserve"> </v>
      </c>
      <c r="K127" s="61" t="str">
        <f>IF(リスト!X50="","",リスト!X50)</f>
        <v xml:space="preserve"> </v>
      </c>
      <c r="O127" s="61" t="str">
        <f>IF(リスト!Y50="","",2)</f>
        <v/>
      </c>
      <c r="P127" s="62" t="str">
        <f>IF(リスト!Y50="","",リスト!Y50)</f>
        <v/>
      </c>
      <c r="Q127" s="62" t="str">
        <f>IF(リスト!AA50="","",リスト!AA50)</f>
        <v/>
      </c>
    </row>
    <row r="128" spans="8:17">
      <c r="H128" s="61">
        <v>37</v>
      </c>
      <c r="I128" s="61" t="str">
        <f>IF(リスト!V51="","",リスト!V51)</f>
        <v/>
      </c>
      <c r="J128" s="61" t="str">
        <f>IF(リスト!W51="","",リスト!W51)</f>
        <v xml:space="preserve"> </v>
      </c>
      <c r="K128" s="61" t="str">
        <f>IF(リスト!X51="","",リスト!X51)</f>
        <v xml:space="preserve"> </v>
      </c>
      <c r="O128" s="61" t="str">
        <f>IF(リスト!Y51="","",2)</f>
        <v/>
      </c>
      <c r="P128" s="62" t="str">
        <f>IF(リスト!Y51="","",リスト!Y51)</f>
        <v/>
      </c>
      <c r="Q128" s="62" t="str">
        <f>IF(リスト!AA51="","",リスト!AA51)</f>
        <v/>
      </c>
    </row>
    <row r="129" spans="8:17">
      <c r="H129" s="61">
        <v>38</v>
      </c>
      <c r="I129" s="61" t="str">
        <f>IF(リスト!V52="","",リスト!V52)</f>
        <v/>
      </c>
      <c r="J129" s="61" t="str">
        <f>IF(リスト!W52="","",リスト!W52)</f>
        <v xml:space="preserve"> </v>
      </c>
      <c r="K129" s="61" t="str">
        <f>IF(リスト!X52="","",リスト!X52)</f>
        <v xml:space="preserve"> </v>
      </c>
      <c r="O129" s="61" t="str">
        <f>IF(リスト!Y52="","",2)</f>
        <v/>
      </c>
      <c r="P129" s="62" t="str">
        <f>IF(リスト!Y52="","",リスト!Y52)</f>
        <v/>
      </c>
      <c r="Q129" s="62" t="str">
        <f>IF(リスト!AA52="","",リスト!AA52)</f>
        <v/>
      </c>
    </row>
    <row r="130" spans="8:17">
      <c r="H130" s="61">
        <v>39</v>
      </c>
      <c r="I130" s="61" t="str">
        <f>IF(リスト!V53="","",リスト!V53)</f>
        <v/>
      </c>
      <c r="J130" s="61" t="str">
        <f>IF(リスト!W53="","",リスト!W53)</f>
        <v xml:space="preserve"> </v>
      </c>
      <c r="K130" s="61" t="str">
        <f>IF(リスト!X53="","",リスト!X53)</f>
        <v xml:space="preserve"> </v>
      </c>
      <c r="O130" s="61" t="str">
        <f>IF(リスト!Y53="","",2)</f>
        <v/>
      </c>
      <c r="P130" s="62" t="str">
        <f>IF(リスト!Y53="","",リスト!Y53)</f>
        <v/>
      </c>
      <c r="Q130" s="62" t="str">
        <f>IF(リスト!AA53="","",リスト!AA53)</f>
        <v/>
      </c>
    </row>
    <row r="131" spans="8:17">
      <c r="H131" s="61">
        <v>40</v>
      </c>
      <c r="I131" s="61" t="str">
        <f>IF(リスト!V54="","",リスト!V54)</f>
        <v/>
      </c>
      <c r="J131" s="61" t="str">
        <f>IF(リスト!W54="","",リスト!W54)</f>
        <v xml:space="preserve"> </v>
      </c>
      <c r="K131" s="61" t="str">
        <f>IF(リスト!X54="","",リスト!X54)</f>
        <v xml:space="preserve"> </v>
      </c>
      <c r="O131" s="61" t="str">
        <f>IF(リスト!Y54="","",2)</f>
        <v/>
      </c>
      <c r="P131" s="62" t="str">
        <f>IF(リスト!Y54="","",リスト!Y54)</f>
        <v/>
      </c>
      <c r="Q131" s="62" t="str">
        <f>IF(リスト!AA54="","",リスト!AA54)</f>
        <v/>
      </c>
    </row>
    <row r="132" spans="8:17">
      <c r="H132" s="61">
        <v>41</v>
      </c>
      <c r="I132" s="61" t="str">
        <f>IF(リスト!V55="","",リスト!V55)</f>
        <v/>
      </c>
      <c r="J132" s="61" t="str">
        <f>IF(リスト!W55="","",リスト!W55)</f>
        <v xml:space="preserve"> </v>
      </c>
      <c r="K132" s="61" t="str">
        <f>IF(リスト!X55="","",リスト!X55)</f>
        <v xml:space="preserve"> </v>
      </c>
      <c r="O132" s="61" t="str">
        <f>IF(リスト!Y55="","",2)</f>
        <v/>
      </c>
      <c r="P132" s="62" t="str">
        <f>IF(リスト!Y55="","",リスト!Y55)</f>
        <v/>
      </c>
      <c r="Q132" s="62" t="str">
        <f>IF(リスト!AA55="","",リスト!AA55)</f>
        <v/>
      </c>
    </row>
    <row r="133" spans="8:17">
      <c r="H133" s="61">
        <v>42</v>
      </c>
      <c r="I133" s="61" t="str">
        <f>IF(リスト!V56="","",リスト!V56)</f>
        <v/>
      </c>
      <c r="J133" s="61" t="str">
        <f>IF(リスト!W56="","",リスト!W56)</f>
        <v xml:space="preserve"> </v>
      </c>
      <c r="K133" s="61" t="str">
        <f>IF(リスト!X56="","",リスト!X56)</f>
        <v xml:space="preserve"> </v>
      </c>
      <c r="O133" s="61" t="str">
        <f>IF(リスト!Y56="","",2)</f>
        <v/>
      </c>
      <c r="P133" s="62" t="str">
        <f>IF(リスト!Y56="","",リスト!Y56)</f>
        <v/>
      </c>
      <c r="Q133" s="62" t="str">
        <f>IF(リスト!AA56="","",リスト!AA56)</f>
        <v/>
      </c>
    </row>
    <row r="134" spans="8:17">
      <c r="H134" s="61">
        <v>43</v>
      </c>
      <c r="I134" s="61" t="str">
        <f>IF(リスト!V57="","",リスト!V57)</f>
        <v/>
      </c>
      <c r="J134" s="61" t="str">
        <f>IF(リスト!W57="","",リスト!W57)</f>
        <v xml:space="preserve"> </v>
      </c>
      <c r="K134" s="61" t="str">
        <f>IF(リスト!X57="","",リスト!X57)</f>
        <v xml:space="preserve"> </v>
      </c>
      <c r="O134" s="61" t="str">
        <f>IF(リスト!Y57="","",2)</f>
        <v/>
      </c>
      <c r="P134" s="62" t="str">
        <f>IF(リスト!Y57="","",リスト!Y57)</f>
        <v/>
      </c>
      <c r="Q134" s="62" t="str">
        <f>IF(リスト!AA57="","",リスト!AA57)</f>
        <v/>
      </c>
    </row>
    <row r="135" spans="8:17">
      <c r="H135" s="61">
        <v>44</v>
      </c>
      <c r="I135" s="61" t="str">
        <f>IF(リスト!V58="","",リスト!V58)</f>
        <v/>
      </c>
      <c r="J135" s="61" t="str">
        <f>IF(リスト!W58="","",リスト!W58)</f>
        <v xml:space="preserve"> </v>
      </c>
      <c r="K135" s="61" t="str">
        <f>IF(リスト!X58="","",リスト!X58)</f>
        <v xml:space="preserve"> </v>
      </c>
      <c r="O135" s="61" t="str">
        <f>IF(リスト!Y58="","",2)</f>
        <v/>
      </c>
      <c r="P135" s="62" t="str">
        <f>IF(リスト!Y58="","",リスト!Y58)</f>
        <v/>
      </c>
      <c r="Q135" s="62" t="str">
        <f>IF(リスト!AA58="","",リスト!AA58)</f>
        <v/>
      </c>
    </row>
    <row r="136" spans="8:17">
      <c r="H136" s="61">
        <v>45</v>
      </c>
      <c r="I136" s="61" t="str">
        <f>IF(リスト!V59="","",リスト!V59)</f>
        <v/>
      </c>
      <c r="J136" s="61" t="str">
        <f>IF(リスト!W59="","",リスト!W59)</f>
        <v xml:space="preserve"> </v>
      </c>
      <c r="K136" s="61" t="str">
        <f>IF(リスト!X59="","",リスト!X59)</f>
        <v xml:space="preserve"> </v>
      </c>
      <c r="O136" s="61" t="str">
        <f>IF(リスト!Y59="","",2)</f>
        <v/>
      </c>
      <c r="P136" s="62" t="str">
        <f>IF(リスト!Y59="","",リスト!Y59)</f>
        <v/>
      </c>
      <c r="Q136" s="62" t="str">
        <f>IF(リスト!AA59="","",リスト!AA59)</f>
        <v/>
      </c>
    </row>
    <row r="137" spans="8:17">
      <c r="H137" s="61">
        <v>46</v>
      </c>
      <c r="I137" s="61" t="str">
        <f>IF(リスト!V60="","",リスト!V60)</f>
        <v/>
      </c>
      <c r="J137" s="61" t="str">
        <f>IF(リスト!W60="","",リスト!W60)</f>
        <v xml:space="preserve"> </v>
      </c>
      <c r="K137" s="61" t="str">
        <f>IF(リスト!X60="","",リスト!X60)</f>
        <v xml:space="preserve"> </v>
      </c>
      <c r="O137" s="61" t="str">
        <f>IF(リスト!Y60="","",2)</f>
        <v/>
      </c>
      <c r="P137" s="62" t="str">
        <f>IF(リスト!Y60="","",リスト!Y60)</f>
        <v/>
      </c>
      <c r="Q137" s="62" t="str">
        <f>IF(リスト!AA60="","",リスト!AA60)</f>
        <v/>
      </c>
    </row>
    <row r="138" spans="8:17">
      <c r="H138" s="61">
        <v>47</v>
      </c>
      <c r="I138" s="61" t="str">
        <f>IF(リスト!V61="","",リスト!V61)</f>
        <v/>
      </c>
      <c r="J138" s="61" t="str">
        <f>IF(リスト!W61="","",リスト!W61)</f>
        <v xml:space="preserve"> </v>
      </c>
      <c r="K138" s="61" t="str">
        <f>IF(リスト!X61="","",リスト!X61)</f>
        <v xml:space="preserve"> </v>
      </c>
      <c r="O138" s="61" t="str">
        <f>IF(リスト!Y61="","",2)</f>
        <v/>
      </c>
      <c r="P138" s="62" t="str">
        <f>IF(リスト!Y61="","",リスト!Y61)</f>
        <v/>
      </c>
      <c r="Q138" s="62" t="str">
        <f>IF(リスト!AA61="","",リスト!AA61)</f>
        <v/>
      </c>
    </row>
    <row r="139" spans="8:17">
      <c r="H139" s="61">
        <v>48</v>
      </c>
      <c r="I139" s="61" t="str">
        <f>IF(リスト!V62="","",リスト!V62)</f>
        <v/>
      </c>
      <c r="J139" s="61" t="str">
        <f>IF(リスト!W62="","",リスト!W62)</f>
        <v xml:space="preserve"> </v>
      </c>
      <c r="K139" s="61" t="str">
        <f>IF(リスト!X62="","",リスト!X62)</f>
        <v xml:space="preserve"> </v>
      </c>
      <c r="O139" s="61" t="str">
        <f>IF(リスト!Y62="","",2)</f>
        <v/>
      </c>
      <c r="P139" s="62" t="str">
        <f>IF(リスト!Y62="","",リスト!Y62)</f>
        <v/>
      </c>
      <c r="Q139" s="62" t="str">
        <f>IF(リスト!AA62="","",リスト!AA62)</f>
        <v/>
      </c>
    </row>
    <row r="140" spans="8:17">
      <c r="H140" s="61">
        <v>49</v>
      </c>
      <c r="I140" s="61" t="str">
        <f>IF(リスト!V63="","",リスト!V63)</f>
        <v/>
      </c>
      <c r="J140" s="61" t="str">
        <f>IF(リスト!W63="","",リスト!W63)</f>
        <v xml:space="preserve"> </v>
      </c>
      <c r="K140" s="61" t="str">
        <f>IF(リスト!X63="","",リスト!X63)</f>
        <v xml:space="preserve"> </v>
      </c>
      <c r="O140" s="61" t="str">
        <f>IF(リスト!Y63="","",2)</f>
        <v/>
      </c>
      <c r="P140" s="62" t="str">
        <f>IF(リスト!Y63="","",リスト!Y63)</f>
        <v/>
      </c>
      <c r="Q140" s="62" t="str">
        <f>IF(リスト!AA63="","",リスト!AA63)</f>
        <v/>
      </c>
    </row>
    <row r="141" spans="8:17">
      <c r="H141" s="61">
        <v>50</v>
      </c>
      <c r="I141" s="61" t="str">
        <f>IF(リスト!V64="","",リスト!V64)</f>
        <v/>
      </c>
      <c r="J141" s="61" t="str">
        <f>IF(リスト!W64="","",リスト!W64)</f>
        <v xml:space="preserve"> </v>
      </c>
      <c r="K141" s="61" t="str">
        <f>IF(リスト!X64="","",リスト!X64)</f>
        <v xml:space="preserve"> </v>
      </c>
      <c r="O141" s="61" t="str">
        <f>IF(リスト!Y64="","",2)</f>
        <v/>
      </c>
      <c r="P141" s="62" t="str">
        <f>IF(リスト!Y64="","",リスト!Y64)</f>
        <v/>
      </c>
      <c r="Q141" s="62" t="str">
        <f>IF(リスト!AA64="","",リスト!AA64)</f>
        <v/>
      </c>
    </row>
    <row r="142" spans="8:17">
      <c r="H142" s="61">
        <v>51</v>
      </c>
      <c r="I142" s="61" t="str">
        <f>IF(リスト!V65="","",リスト!V65)</f>
        <v/>
      </c>
      <c r="J142" s="61" t="str">
        <f>IF(リスト!W65="","",リスト!W65)</f>
        <v xml:space="preserve"> </v>
      </c>
      <c r="K142" s="61" t="str">
        <f>IF(リスト!X65="","",リスト!X65)</f>
        <v xml:space="preserve"> </v>
      </c>
      <c r="O142" s="61" t="str">
        <f>IF(リスト!Y65="","",2)</f>
        <v/>
      </c>
      <c r="P142" s="62" t="str">
        <f>IF(リスト!Y65="","",リスト!Y65)</f>
        <v/>
      </c>
      <c r="Q142" s="62" t="str">
        <f>IF(リスト!AA65="","",リスト!AA65)</f>
        <v/>
      </c>
    </row>
    <row r="143" spans="8:17">
      <c r="H143" s="61">
        <v>52</v>
      </c>
      <c r="I143" s="61" t="str">
        <f>IF(リスト!V66="","",リスト!V66)</f>
        <v/>
      </c>
      <c r="J143" s="61" t="str">
        <f>IF(リスト!W66="","",リスト!W66)</f>
        <v xml:space="preserve"> </v>
      </c>
      <c r="K143" s="61" t="str">
        <f>IF(リスト!X66="","",リスト!X66)</f>
        <v xml:space="preserve"> </v>
      </c>
      <c r="O143" s="61" t="str">
        <f>IF(リスト!Y66="","",2)</f>
        <v/>
      </c>
      <c r="P143" s="62" t="str">
        <f>IF(リスト!Y66="","",リスト!Y66)</f>
        <v/>
      </c>
      <c r="Q143" s="62" t="str">
        <f>IF(リスト!AA66="","",リスト!AA66)</f>
        <v/>
      </c>
    </row>
    <row r="144" spans="8:17">
      <c r="H144" s="61">
        <v>53</v>
      </c>
      <c r="I144" s="61" t="str">
        <f>IF(リスト!V67="","",リスト!V67)</f>
        <v/>
      </c>
      <c r="J144" s="61" t="str">
        <f>IF(リスト!W67="","",リスト!W67)</f>
        <v xml:space="preserve"> </v>
      </c>
      <c r="K144" s="61" t="str">
        <f>IF(リスト!X67="","",リスト!X67)</f>
        <v xml:space="preserve"> </v>
      </c>
      <c r="O144" s="61" t="str">
        <f>IF(リスト!Y67="","",2)</f>
        <v/>
      </c>
      <c r="P144" s="62" t="str">
        <f>IF(リスト!Y67="","",リスト!Y67)</f>
        <v/>
      </c>
      <c r="Q144" s="62" t="str">
        <f>IF(リスト!AA67="","",リスト!AA67)</f>
        <v/>
      </c>
    </row>
    <row r="145" spans="8:17">
      <c r="H145" s="61">
        <v>54</v>
      </c>
      <c r="I145" s="61" t="str">
        <f>IF(リスト!V68="","",リスト!V68)</f>
        <v/>
      </c>
      <c r="J145" s="61" t="str">
        <f>IF(リスト!W68="","",リスト!W68)</f>
        <v xml:space="preserve"> </v>
      </c>
      <c r="K145" s="61" t="str">
        <f>IF(リスト!X68="","",リスト!X68)</f>
        <v xml:space="preserve"> </v>
      </c>
      <c r="O145" s="61" t="str">
        <f>IF(リスト!Y68="","",2)</f>
        <v/>
      </c>
      <c r="P145" s="62" t="str">
        <f>IF(リスト!Y68="","",リスト!Y68)</f>
        <v/>
      </c>
      <c r="Q145" s="62" t="str">
        <f>IF(リスト!AA68="","",リスト!AA68)</f>
        <v/>
      </c>
    </row>
    <row r="146" spans="8:17">
      <c r="H146" s="61">
        <v>55</v>
      </c>
      <c r="I146" s="61" t="str">
        <f>IF(リスト!V69="","",リスト!V69)</f>
        <v/>
      </c>
      <c r="J146" s="61" t="str">
        <f>IF(リスト!W69="","",リスト!W69)</f>
        <v xml:space="preserve"> </v>
      </c>
      <c r="K146" s="61" t="str">
        <f>IF(リスト!X69="","",リスト!X69)</f>
        <v xml:space="preserve"> </v>
      </c>
      <c r="O146" s="61" t="str">
        <f>IF(リスト!Y69="","",2)</f>
        <v/>
      </c>
      <c r="P146" s="62" t="str">
        <f>IF(リスト!Y69="","",リスト!Y69)</f>
        <v/>
      </c>
      <c r="Q146" s="62" t="str">
        <f>IF(リスト!AA69="","",リスト!AA69)</f>
        <v/>
      </c>
    </row>
    <row r="147" spans="8:17">
      <c r="H147" s="61">
        <v>56</v>
      </c>
      <c r="I147" s="61" t="str">
        <f>IF(リスト!V70="","",リスト!V70)</f>
        <v/>
      </c>
      <c r="J147" s="61" t="str">
        <f>IF(リスト!W70="","",リスト!W70)</f>
        <v xml:space="preserve"> </v>
      </c>
      <c r="K147" s="61" t="str">
        <f>IF(リスト!X70="","",リスト!X70)</f>
        <v xml:space="preserve"> </v>
      </c>
      <c r="O147" s="61" t="str">
        <f>IF(リスト!Y70="","",2)</f>
        <v/>
      </c>
      <c r="P147" s="62" t="str">
        <f>IF(リスト!Y70="","",リスト!Y70)</f>
        <v/>
      </c>
      <c r="Q147" s="62" t="str">
        <f>IF(リスト!AA70="","",リスト!AA70)</f>
        <v/>
      </c>
    </row>
    <row r="148" spans="8:17">
      <c r="H148" s="61">
        <v>57</v>
      </c>
      <c r="I148" s="61" t="str">
        <f>IF(リスト!V71="","",リスト!V71)</f>
        <v/>
      </c>
      <c r="J148" s="61" t="str">
        <f>IF(リスト!W71="","",リスト!W71)</f>
        <v xml:space="preserve"> </v>
      </c>
      <c r="K148" s="61" t="str">
        <f>IF(リスト!X71="","",リスト!X71)</f>
        <v xml:space="preserve"> </v>
      </c>
      <c r="O148" s="61" t="str">
        <f>IF(リスト!Y71="","",2)</f>
        <v/>
      </c>
      <c r="P148" s="62" t="str">
        <f>IF(リスト!Y71="","",リスト!Y71)</f>
        <v/>
      </c>
      <c r="Q148" s="62" t="str">
        <f>IF(リスト!AA71="","",リスト!AA71)</f>
        <v/>
      </c>
    </row>
    <row r="149" spans="8:17">
      <c r="H149" s="61">
        <v>58</v>
      </c>
      <c r="I149" s="61" t="str">
        <f>IF(リスト!V72="","",リスト!V72)</f>
        <v/>
      </c>
      <c r="J149" s="61" t="str">
        <f>IF(リスト!W72="","",リスト!W72)</f>
        <v xml:space="preserve"> </v>
      </c>
      <c r="K149" s="61" t="str">
        <f>IF(リスト!X72="","",リスト!X72)</f>
        <v xml:space="preserve"> </v>
      </c>
      <c r="O149" s="61" t="str">
        <f>IF(リスト!Y72="","",2)</f>
        <v/>
      </c>
      <c r="P149" s="62" t="str">
        <f>IF(リスト!Y72="","",リスト!Y72)</f>
        <v/>
      </c>
      <c r="Q149" s="62" t="str">
        <f>IF(リスト!AA72="","",リスト!AA72)</f>
        <v/>
      </c>
    </row>
    <row r="150" spans="8:17">
      <c r="H150" s="61">
        <v>59</v>
      </c>
      <c r="I150" s="61" t="str">
        <f>IF(リスト!V73="","",リスト!V73)</f>
        <v/>
      </c>
      <c r="J150" s="61" t="str">
        <f>IF(リスト!W73="","",リスト!W73)</f>
        <v xml:space="preserve"> </v>
      </c>
      <c r="K150" s="61" t="str">
        <f>IF(リスト!X73="","",リスト!X73)</f>
        <v xml:space="preserve"> </v>
      </c>
      <c r="O150" s="61" t="str">
        <f>IF(リスト!Y73="","",2)</f>
        <v/>
      </c>
      <c r="P150" s="62" t="str">
        <f>IF(リスト!Y73="","",リスト!Y73)</f>
        <v/>
      </c>
      <c r="Q150" s="62" t="str">
        <f>IF(リスト!AA73="","",リスト!AA73)</f>
        <v/>
      </c>
    </row>
    <row r="151" spans="8:17">
      <c r="H151" s="61">
        <v>60</v>
      </c>
      <c r="I151" s="61" t="str">
        <f>IF(リスト!V74="","",リスト!V74)</f>
        <v/>
      </c>
      <c r="J151" s="61" t="str">
        <f>IF(リスト!W74="","",リスト!W74)</f>
        <v xml:space="preserve"> </v>
      </c>
      <c r="K151" s="61" t="str">
        <f>IF(リスト!X74="","",リスト!X74)</f>
        <v xml:space="preserve"> </v>
      </c>
      <c r="O151" s="61" t="str">
        <f>IF(リスト!Y74="","",2)</f>
        <v/>
      </c>
      <c r="P151" s="62" t="str">
        <f>IF(リスト!Y74="","",リスト!Y74)</f>
        <v/>
      </c>
      <c r="Q151" s="62" t="str">
        <f>IF(リスト!AA74="","",リスト!AA74)</f>
        <v/>
      </c>
    </row>
    <row r="152" spans="8:17">
      <c r="H152" s="61">
        <v>61</v>
      </c>
      <c r="I152" s="61" t="str">
        <f>IF(リスト!V75="","",リスト!V75)</f>
        <v/>
      </c>
      <c r="J152" s="61" t="str">
        <f>IF(リスト!W75="","",リスト!W75)</f>
        <v xml:space="preserve"> </v>
      </c>
      <c r="K152" s="61" t="str">
        <f>IF(リスト!X75="","",リスト!X75)</f>
        <v xml:space="preserve"> </v>
      </c>
      <c r="O152" s="61" t="str">
        <f>IF(リスト!Y75="","",2)</f>
        <v/>
      </c>
      <c r="P152" s="62" t="str">
        <f>IF(リスト!Y75="","",リスト!Y75)</f>
        <v/>
      </c>
      <c r="Q152" s="62" t="str">
        <f>IF(リスト!AA75="","",リスト!AA75)</f>
        <v/>
      </c>
    </row>
    <row r="153" spans="8:17">
      <c r="H153" s="61">
        <v>62</v>
      </c>
      <c r="I153" s="61" t="str">
        <f>IF(リスト!V76="","",リスト!V76)</f>
        <v/>
      </c>
      <c r="J153" s="61" t="str">
        <f>IF(リスト!W76="","",リスト!W76)</f>
        <v xml:space="preserve"> </v>
      </c>
      <c r="K153" s="61" t="str">
        <f>IF(リスト!X76="","",リスト!X76)</f>
        <v xml:space="preserve"> </v>
      </c>
      <c r="O153" s="61" t="str">
        <f>IF(リスト!Y76="","",2)</f>
        <v/>
      </c>
      <c r="P153" s="62" t="str">
        <f>IF(リスト!Y76="","",リスト!Y76)</f>
        <v/>
      </c>
      <c r="Q153" s="62" t="str">
        <f>IF(リスト!AA76="","",リスト!AA76)</f>
        <v/>
      </c>
    </row>
    <row r="154" spans="8:17">
      <c r="H154" s="61">
        <v>63</v>
      </c>
      <c r="I154" s="61" t="str">
        <f>IF(リスト!V77="","",リスト!V77)</f>
        <v/>
      </c>
      <c r="J154" s="61" t="str">
        <f>IF(リスト!W77="","",リスト!W77)</f>
        <v xml:space="preserve"> </v>
      </c>
      <c r="K154" s="61" t="str">
        <f>IF(リスト!X77="","",リスト!X77)</f>
        <v xml:space="preserve"> </v>
      </c>
      <c r="O154" s="61" t="str">
        <f>IF(リスト!Y77="","",2)</f>
        <v/>
      </c>
      <c r="P154" s="62" t="str">
        <f>IF(リスト!Y77="","",リスト!Y77)</f>
        <v/>
      </c>
      <c r="Q154" s="62" t="str">
        <f>IF(リスト!AA77="","",リスト!AA77)</f>
        <v/>
      </c>
    </row>
    <row r="155" spans="8:17">
      <c r="H155" s="61">
        <v>64</v>
      </c>
      <c r="I155" s="61" t="str">
        <f>IF(リスト!V78="","",リスト!V78)</f>
        <v/>
      </c>
      <c r="J155" s="61" t="str">
        <f>IF(リスト!W78="","",リスト!W78)</f>
        <v xml:space="preserve"> </v>
      </c>
      <c r="K155" s="61" t="str">
        <f>IF(リスト!X78="","",リスト!X78)</f>
        <v xml:space="preserve"> </v>
      </c>
      <c r="O155" s="61" t="str">
        <f>IF(リスト!Y78="","",2)</f>
        <v/>
      </c>
      <c r="P155" s="62" t="str">
        <f>IF(リスト!Y78="","",リスト!Y78)</f>
        <v/>
      </c>
      <c r="Q155" s="62" t="str">
        <f>IF(リスト!AA78="","",リスト!AA78)</f>
        <v/>
      </c>
    </row>
    <row r="156" spans="8:17">
      <c r="H156" s="61">
        <v>65</v>
      </c>
      <c r="I156" s="61" t="str">
        <f>IF(リスト!V79="","",リスト!V79)</f>
        <v/>
      </c>
      <c r="J156" s="61" t="str">
        <f>IF(リスト!W79="","",リスト!W79)</f>
        <v xml:space="preserve"> </v>
      </c>
      <c r="K156" s="61" t="str">
        <f>IF(リスト!X79="","",リスト!X79)</f>
        <v xml:space="preserve"> </v>
      </c>
      <c r="O156" s="61" t="str">
        <f>IF(リスト!Y79="","",2)</f>
        <v/>
      </c>
      <c r="P156" s="62" t="str">
        <f>IF(リスト!Y79="","",リスト!Y79)</f>
        <v/>
      </c>
      <c r="Q156" s="62" t="str">
        <f>IF(リスト!AA79="","",リスト!AA79)</f>
        <v/>
      </c>
    </row>
    <row r="157" spans="8:17">
      <c r="H157" s="61">
        <v>66</v>
      </c>
      <c r="I157" s="61" t="str">
        <f>IF(リスト!V80="","",リスト!V80)</f>
        <v/>
      </c>
      <c r="J157" s="61" t="str">
        <f>IF(リスト!W80="","",リスト!W80)</f>
        <v xml:space="preserve"> </v>
      </c>
      <c r="K157" s="61" t="str">
        <f>IF(リスト!X80="","",リスト!X80)</f>
        <v xml:space="preserve"> </v>
      </c>
      <c r="O157" s="61" t="str">
        <f>IF(リスト!Y80="","",2)</f>
        <v/>
      </c>
      <c r="P157" s="62" t="str">
        <f>IF(リスト!Y80="","",リスト!Y80)</f>
        <v/>
      </c>
      <c r="Q157" s="62" t="str">
        <f>IF(リスト!AA80="","",リスト!AA80)</f>
        <v/>
      </c>
    </row>
    <row r="158" spans="8:17">
      <c r="H158" s="61">
        <v>67</v>
      </c>
      <c r="I158" s="61" t="str">
        <f>IF(リスト!V81="","",リスト!V81)</f>
        <v/>
      </c>
      <c r="J158" s="61" t="str">
        <f>IF(リスト!W81="","",リスト!W81)</f>
        <v xml:space="preserve"> </v>
      </c>
      <c r="K158" s="61" t="str">
        <f>IF(リスト!X81="","",リスト!X81)</f>
        <v xml:space="preserve"> </v>
      </c>
      <c r="O158" s="61" t="str">
        <f>IF(リスト!Y81="","",2)</f>
        <v/>
      </c>
      <c r="P158" s="62" t="str">
        <f>IF(リスト!Y81="","",リスト!Y81)</f>
        <v/>
      </c>
      <c r="Q158" s="62" t="str">
        <f>IF(リスト!AA81="","",リスト!AA81)</f>
        <v/>
      </c>
    </row>
    <row r="159" spans="8:17">
      <c r="H159" s="61">
        <v>68</v>
      </c>
      <c r="I159" s="61" t="str">
        <f>IF(リスト!V82="","",リスト!V82)</f>
        <v/>
      </c>
      <c r="J159" s="61" t="str">
        <f>IF(リスト!W82="","",リスト!W82)</f>
        <v xml:space="preserve"> </v>
      </c>
      <c r="K159" s="61" t="str">
        <f>IF(リスト!X82="","",リスト!X82)</f>
        <v xml:space="preserve"> </v>
      </c>
      <c r="O159" s="61" t="str">
        <f>IF(リスト!Y82="","",2)</f>
        <v/>
      </c>
      <c r="P159" s="62" t="str">
        <f>IF(リスト!Y82="","",リスト!Y82)</f>
        <v/>
      </c>
      <c r="Q159" s="62" t="str">
        <f>IF(リスト!AA82="","",リスト!AA82)</f>
        <v/>
      </c>
    </row>
    <row r="160" spans="8:17">
      <c r="H160" s="61">
        <v>69</v>
      </c>
      <c r="I160" s="61" t="str">
        <f>IF(リスト!V83="","",リスト!V83)</f>
        <v/>
      </c>
      <c r="J160" s="61" t="str">
        <f>IF(リスト!W83="","",リスト!W83)</f>
        <v xml:space="preserve"> </v>
      </c>
      <c r="K160" s="61" t="str">
        <f>IF(リスト!X83="","",リスト!X83)</f>
        <v xml:space="preserve"> </v>
      </c>
      <c r="O160" s="61" t="str">
        <f>IF(リスト!Y83="","",2)</f>
        <v/>
      </c>
      <c r="P160" s="62" t="str">
        <f>IF(リスト!Y83="","",リスト!Y83)</f>
        <v/>
      </c>
      <c r="Q160" s="62" t="str">
        <f>IF(リスト!AA83="","",リスト!AA83)</f>
        <v/>
      </c>
    </row>
    <row r="161" spans="8:17">
      <c r="H161" s="61">
        <v>70</v>
      </c>
      <c r="I161" s="61" t="str">
        <f>IF(リスト!V84="","",リスト!V84)</f>
        <v/>
      </c>
      <c r="J161" s="61" t="str">
        <f>IF(リスト!W84="","",リスト!W84)</f>
        <v xml:space="preserve"> </v>
      </c>
      <c r="K161" s="61" t="str">
        <f>IF(リスト!X84="","",リスト!X84)</f>
        <v xml:space="preserve"> </v>
      </c>
      <c r="O161" s="61" t="str">
        <f>IF(リスト!Y84="","",2)</f>
        <v/>
      </c>
      <c r="P161" s="62" t="str">
        <f>IF(リスト!Y84="","",リスト!Y84)</f>
        <v/>
      </c>
      <c r="Q161" s="62" t="str">
        <f>IF(リスト!AA84="","",リスト!AA84)</f>
        <v/>
      </c>
    </row>
    <row r="162" spans="8:17">
      <c r="H162" s="61">
        <v>71</v>
      </c>
      <c r="I162" s="61" t="str">
        <f>IF(リスト!V85="","",リスト!V85)</f>
        <v/>
      </c>
      <c r="J162" s="61" t="str">
        <f>IF(リスト!W85="","",リスト!W85)</f>
        <v xml:space="preserve"> </v>
      </c>
      <c r="K162" s="61" t="str">
        <f>IF(リスト!X85="","",リスト!X85)</f>
        <v xml:space="preserve"> </v>
      </c>
      <c r="O162" s="61" t="str">
        <f>IF(リスト!Y85="","",2)</f>
        <v/>
      </c>
      <c r="P162" s="62" t="str">
        <f>IF(リスト!Y85="","",リスト!Y85)</f>
        <v/>
      </c>
      <c r="Q162" s="62" t="str">
        <f>IF(リスト!AA85="","",リスト!AA85)</f>
        <v/>
      </c>
    </row>
    <row r="163" spans="8:17">
      <c r="H163" s="61">
        <v>72</v>
      </c>
      <c r="I163" s="61" t="str">
        <f>IF(リスト!V86="","",リスト!V86)</f>
        <v/>
      </c>
      <c r="J163" s="61" t="str">
        <f>IF(リスト!W86="","",リスト!W86)</f>
        <v xml:space="preserve"> </v>
      </c>
      <c r="K163" s="61" t="str">
        <f>IF(リスト!X86="","",リスト!X86)</f>
        <v xml:space="preserve"> </v>
      </c>
      <c r="O163" s="61" t="str">
        <f>IF(リスト!Y86="","",2)</f>
        <v/>
      </c>
      <c r="P163" s="62" t="str">
        <f>IF(リスト!Y86="","",リスト!Y86)</f>
        <v/>
      </c>
      <c r="Q163" s="62" t="str">
        <f>IF(リスト!AA86="","",リスト!AA86)</f>
        <v/>
      </c>
    </row>
    <row r="164" spans="8:17">
      <c r="H164" s="61">
        <v>73</v>
      </c>
      <c r="I164" s="61" t="str">
        <f>IF(リスト!V87="","",リスト!V87)</f>
        <v/>
      </c>
      <c r="J164" s="61" t="str">
        <f>IF(リスト!W87="","",リスト!W87)</f>
        <v xml:space="preserve"> </v>
      </c>
      <c r="K164" s="61" t="str">
        <f>IF(リスト!X87="","",リスト!X87)</f>
        <v xml:space="preserve"> </v>
      </c>
      <c r="O164" s="61" t="str">
        <f>IF(リスト!Y87="","",2)</f>
        <v/>
      </c>
      <c r="P164" s="62" t="str">
        <f>IF(リスト!Y87="","",リスト!Y87)</f>
        <v/>
      </c>
      <c r="Q164" s="62" t="str">
        <f>IF(リスト!AA87="","",リスト!AA87)</f>
        <v/>
      </c>
    </row>
    <row r="165" spans="8:17">
      <c r="H165" s="61">
        <v>74</v>
      </c>
      <c r="I165" s="61" t="str">
        <f>IF(リスト!V88="","",リスト!V88)</f>
        <v/>
      </c>
      <c r="J165" s="61" t="str">
        <f>IF(リスト!W88="","",リスト!W88)</f>
        <v xml:space="preserve"> </v>
      </c>
      <c r="K165" s="61" t="str">
        <f>IF(リスト!X88="","",リスト!X88)</f>
        <v xml:space="preserve"> </v>
      </c>
      <c r="O165" s="61" t="str">
        <f>IF(リスト!Y88="","",2)</f>
        <v/>
      </c>
      <c r="P165" s="62" t="str">
        <f>IF(リスト!Y88="","",リスト!Y88)</f>
        <v/>
      </c>
      <c r="Q165" s="62" t="str">
        <f>IF(リスト!AA88="","",リスト!AA88)</f>
        <v/>
      </c>
    </row>
    <row r="166" spans="8:17">
      <c r="H166" s="61">
        <v>75</v>
      </c>
      <c r="I166" s="61" t="str">
        <f>IF(リスト!V89="","",リスト!V89)</f>
        <v/>
      </c>
      <c r="J166" s="61" t="str">
        <f>IF(リスト!W89="","",リスト!W89)</f>
        <v xml:space="preserve"> </v>
      </c>
      <c r="K166" s="61" t="str">
        <f>IF(リスト!X89="","",リスト!X89)</f>
        <v xml:space="preserve"> </v>
      </c>
      <c r="O166" s="61" t="str">
        <f>IF(リスト!Y89="","",2)</f>
        <v/>
      </c>
      <c r="P166" s="62" t="str">
        <f>IF(リスト!Y89="","",リスト!Y89)</f>
        <v/>
      </c>
      <c r="Q166" s="62" t="str">
        <f>IF(リスト!AA89="","",リスト!AA89)</f>
        <v/>
      </c>
    </row>
    <row r="167" spans="8:17">
      <c r="H167" s="61">
        <v>76</v>
      </c>
      <c r="I167" s="61" t="str">
        <f>IF(リスト!V90="","",リスト!V90)</f>
        <v/>
      </c>
      <c r="J167" s="61" t="str">
        <f>IF(リスト!W90="","",リスト!W90)</f>
        <v xml:space="preserve"> </v>
      </c>
      <c r="K167" s="61" t="str">
        <f>IF(リスト!X90="","",リスト!X90)</f>
        <v xml:space="preserve"> </v>
      </c>
      <c r="O167" s="61" t="str">
        <f>IF(リスト!Y90="","",2)</f>
        <v/>
      </c>
      <c r="P167" s="62" t="str">
        <f>IF(リスト!Y90="","",リスト!Y90)</f>
        <v/>
      </c>
      <c r="Q167" s="62" t="str">
        <f>IF(リスト!AA90="","",リスト!AA90)</f>
        <v/>
      </c>
    </row>
    <row r="168" spans="8:17">
      <c r="H168" s="61">
        <v>77</v>
      </c>
      <c r="I168" s="61" t="str">
        <f>IF(リスト!V91="","",リスト!V91)</f>
        <v/>
      </c>
      <c r="J168" s="61" t="str">
        <f>IF(リスト!W91="","",リスト!W91)</f>
        <v xml:space="preserve"> </v>
      </c>
      <c r="K168" s="61" t="str">
        <f>IF(リスト!X91="","",リスト!X91)</f>
        <v xml:space="preserve"> </v>
      </c>
      <c r="O168" s="61" t="str">
        <f>IF(リスト!Y91="","",2)</f>
        <v/>
      </c>
      <c r="P168" s="62" t="str">
        <f>IF(リスト!Y91="","",リスト!Y91)</f>
        <v/>
      </c>
      <c r="Q168" s="62" t="str">
        <f>IF(リスト!AA91="","",リスト!AA91)</f>
        <v/>
      </c>
    </row>
    <row r="169" spans="8:17">
      <c r="H169" s="61">
        <v>78</v>
      </c>
      <c r="I169" s="61" t="str">
        <f>IF(リスト!V92="","",リスト!V92)</f>
        <v/>
      </c>
      <c r="J169" s="61" t="str">
        <f>IF(リスト!W92="","",リスト!W92)</f>
        <v xml:space="preserve"> </v>
      </c>
      <c r="K169" s="61" t="str">
        <f>IF(リスト!X92="","",リスト!X92)</f>
        <v xml:space="preserve"> </v>
      </c>
      <c r="O169" s="61" t="str">
        <f>IF(リスト!Y92="","",2)</f>
        <v/>
      </c>
      <c r="P169" s="62" t="str">
        <f>IF(リスト!Y92="","",リスト!Y92)</f>
        <v/>
      </c>
      <c r="Q169" s="62" t="str">
        <f>IF(リスト!AA92="","",リスト!AA92)</f>
        <v/>
      </c>
    </row>
    <row r="170" spans="8:17">
      <c r="H170" s="61">
        <v>79</v>
      </c>
      <c r="I170" s="61" t="str">
        <f>IF(リスト!V93="","",リスト!V93)</f>
        <v/>
      </c>
      <c r="J170" s="61" t="str">
        <f>IF(リスト!W93="","",リスト!W93)</f>
        <v xml:space="preserve"> </v>
      </c>
      <c r="K170" s="61" t="str">
        <f>IF(リスト!X93="","",リスト!X93)</f>
        <v xml:space="preserve"> </v>
      </c>
      <c r="O170" s="61" t="str">
        <f>IF(リスト!Y93="","",2)</f>
        <v/>
      </c>
      <c r="P170" s="62" t="str">
        <f>IF(リスト!Y93="","",リスト!Y93)</f>
        <v/>
      </c>
      <c r="Q170" s="62" t="str">
        <f>IF(リスト!AA93="","",リスト!AA93)</f>
        <v/>
      </c>
    </row>
    <row r="171" spans="8:17">
      <c r="H171" s="61">
        <v>80</v>
      </c>
      <c r="I171" s="61" t="str">
        <f>IF(リスト!V94="","",リスト!V94)</f>
        <v/>
      </c>
      <c r="J171" s="61" t="str">
        <f>IF(リスト!W94="","",リスト!W94)</f>
        <v xml:space="preserve"> </v>
      </c>
      <c r="K171" s="61" t="str">
        <f>IF(リスト!X94="","",リスト!X94)</f>
        <v xml:space="preserve"> </v>
      </c>
      <c r="O171" s="61" t="str">
        <f>IF(リスト!Y94="","",2)</f>
        <v/>
      </c>
      <c r="P171" s="62" t="str">
        <f>IF(リスト!Y94="","",リスト!Y94)</f>
        <v/>
      </c>
      <c r="Q171" s="62" t="str">
        <f>IF(リスト!AA94="","",リスト!AA94)</f>
        <v/>
      </c>
    </row>
    <row r="172" spans="8:17">
      <c r="H172" s="61">
        <v>81</v>
      </c>
      <c r="I172" s="61" t="str">
        <f>IF(リスト!V95="","",リスト!V95)</f>
        <v/>
      </c>
      <c r="J172" s="61" t="str">
        <f>IF(リスト!W95="","",リスト!W95)</f>
        <v xml:space="preserve"> </v>
      </c>
      <c r="K172" s="61" t="str">
        <f>IF(リスト!X95="","",リスト!X95)</f>
        <v xml:space="preserve"> </v>
      </c>
      <c r="O172" s="61" t="str">
        <f>IF(リスト!Y95="","",2)</f>
        <v/>
      </c>
      <c r="P172" s="62" t="str">
        <f>IF(リスト!Y95="","",リスト!Y95)</f>
        <v/>
      </c>
      <c r="Q172" s="62" t="str">
        <f>IF(リスト!AA95="","",リスト!AA95)</f>
        <v/>
      </c>
    </row>
    <row r="173" spans="8:17">
      <c r="H173" s="61">
        <v>82</v>
      </c>
      <c r="I173" s="61" t="str">
        <f>IF(リスト!V96="","",リスト!V96)</f>
        <v/>
      </c>
      <c r="J173" s="61" t="str">
        <f>IF(リスト!W96="","",リスト!W96)</f>
        <v xml:space="preserve"> </v>
      </c>
      <c r="K173" s="61" t="str">
        <f>IF(リスト!X96="","",リスト!X96)</f>
        <v xml:space="preserve"> </v>
      </c>
      <c r="O173" s="61" t="str">
        <f>IF(リスト!Y96="","",2)</f>
        <v/>
      </c>
      <c r="P173" s="62" t="str">
        <f>IF(リスト!Y96="","",リスト!Y96)</f>
        <v/>
      </c>
      <c r="Q173" s="62" t="str">
        <f>IF(リスト!AA96="","",リスト!AA96)</f>
        <v/>
      </c>
    </row>
    <row r="174" spans="8:17">
      <c r="H174" s="61">
        <v>83</v>
      </c>
      <c r="I174" s="61" t="str">
        <f>IF(リスト!V97="","",リスト!V97)</f>
        <v/>
      </c>
      <c r="J174" s="61" t="str">
        <f>IF(リスト!W97="","",リスト!W97)</f>
        <v xml:space="preserve"> </v>
      </c>
      <c r="K174" s="61" t="str">
        <f>IF(リスト!X97="","",リスト!X97)</f>
        <v xml:space="preserve"> </v>
      </c>
      <c r="O174" s="61" t="str">
        <f>IF(リスト!Y97="","",2)</f>
        <v/>
      </c>
      <c r="P174" s="62" t="str">
        <f>IF(リスト!Y97="","",リスト!Y97)</f>
        <v/>
      </c>
      <c r="Q174" s="62" t="str">
        <f>IF(リスト!AA97="","",リスト!AA97)</f>
        <v/>
      </c>
    </row>
    <row r="175" spans="8:17">
      <c r="H175" s="61">
        <v>84</v>
      </c>
      <c r="I175" s="61" t="str">
        <f>IF(リスト!V98="","",リスト!V98)</f>
        <v/>
      </c>
      <c r="J175" s="61" t="str">
        <f>IF(リスト!W98="","",リスト!W98)</f>
        <v xml:space="preserve"> </v>
      </c>
      <c r="K175" s="61" t="str">
        <f>IF(リスト!X98="","",リスト!X98)</f>
        <v xml:space="preserve"> </v>
      </c>
      <c r="O175" s="61" t="str">
        <f>IF(リスト!Y98="","",2)</f>
        <v/>
      </c>
      <c r="P175" s="62" t="str">
        <f>IF(リスト!Y98="","",リスト!Y98)</f>
        <v/>
      </c>
      <c r="Q175" s="62" t="str">
        <f>IF(リスト!AA98="","",リスト!AA98)</f>
        <v/>
      </c>
    </row>
    <row r="176" spans="8:17">
      <c r="H176" s="61">
        <v>85</v>
      </c>
      <c r="I176" s="61" t="str">
        <f>IF(リスト!V99="","",リスト!V99)</f>
        <v/>
      </c>
      <c r="J176" s="61" t="str">
        <f>IF(リスト!W99="","",リスト!W99)</f>
        <v xml:space="preserve"> </v>
      </c>
      <c r="K176" s="61" t="str">
        <f>IF(リスト!X99="","",リスト!X99)</f>
        <v xml:space="preserve"> </v>
      </c>
      <c r="O176" s="61" t="str">
        <f>IF(リスト!Y99="","",2)</f>
        <v/>
      </c>
      <c r="P176" s="62" t="str">
        <f>IF(リスト!Y99="","",リスト!Y99)</f>
        <v/>
      </c>
      <c r="Q176" s="62" t="str">
        <f>IF(リスト!AA99="","",リスト!AA99)</f>
        <v/>
      </c>
    </row>
    <row r="177" spans="8:17">
      <c r="H177" s="61">
        <v>86</v>
      </c>
      <c r="I177" s="61" t="str">
        <f>IF(リスト!V100="","",リスト!V100)</f>
        <v/>
      </c>
      <c r="J177" s="61" t="str">
        <f>IF(リスト!W100="","",リスト!W100)</f>
        <v xml:space="preserve"> </v>
      </c>
      <c r="K177" s="61" t="str">
        <f>IF(リスト!X100="","",リスト!X100)</f>
        <v xml:space="preserve"> </v>
      </c>
      <c r="O177" s="61" t="str">
        <f>IF(リスト!Y100="","",2)</f>
        <v/>
      </c>
      <c r="P177" s="62" t="str">
        <f>IF(リスト!Y100="","",リスト!Y100)</f>
        <v/>
      </c>
      <c r="Q177" s="62" t="str">
        <f>IF(リスト!AA100="","",リスト!AA100)</f>
        <v/>
      </c>
    </row>
    <row r="178" spans="8:17">
      <c r="H178" s="61">
        <v>87</v>
      </c>
      <c r="I178" s="61" t="str">
        <f>IF(リスト!V101="","",リスト!V101)</f>
        <v/>
      </c>
      <c r="J178" s="61" t="str">
        <f>IF(リスト!W101="","",リスト!W101)</f>
        <v xml:space="preserve"> </v>
      </c>
      <c r="K178" s="61" t="str">
        <f>IF(リスト!X101="","",リスト!X101)</f>
        <v xml:space="preserve"> </v>
      </c>
      <c r="O178" s="61" t="str">
        <f>IF(リスト!Y101="","",2)</f>
        <v/>
      </c>
      <c r="P178" s="62" t="str">
        <f>IF(リスト!Y101="","",リスト!Y101)</f>
        <v/>
      </c>
      <c r="Q178" s="62" t="str">
        <f>IF(リスト!AA101="","",リスト!AA101)</f>
        <v/>
      </c>
    </row>
    <row r="179" spans="8:17">
      <c r="H179" s="61">
        <v>88</v>
      </c>
      <c r="I179" s="61" t="str">
        <f>IF(リスト!V102="","",リスト!V102)</f>
        <v/>
      </c>
      <c r="J179" s="61" t="str">
        <f>IF(リスト!W102="","",リスト!W102)</f>
        <v xml:space="preserve"> </v>
      </c>
      <c r="K179" s="61" t="str">
        <f>IF(リスト!X102="","",リスト!X102)</f>
        <v xml:space="preserve"> </v>
      </c>
      <c r="O179" s="61" t="str">
        <f>IF(リスト!Y102="","",2)</f>
        <v/>
      </c>
      <c r="P179" s="62" t="str">
        <f>IF(リスト!Y102="","",リスト!Y102)</f>
        <v/>
      </c>
      <c r="Q179" s="62" t="str">
        <f>IF(リスト!AA102="","",リスト!AA102)</f>
        <v/>
      </c>
    </row>
    <row r="180" spans="8:17">
      <c r="H180" s="61">
        <v>89</v>
      </c>
      <c r="I180" s="61" t="str">
        <f>IF(リスト!V103="","",リスト!V103)</f>
        <v/>
      </c>
      <c r="J180" s="61" t="str">
        <f>IF(リスト!W103="","",リスト!W103)</f>
        <v xml:space="preserve"> </v>
      </c>
      <c r="K180" s="61" t="str">
        <f>IF(リスト!X103="","",リスト!X103)</f>
        <v xml:space="preserve"> </v>
      </c>
      <c r="O180" s="61" t="str">
        <f>IF(リスト!Y103="","",2)</f>
        <v/>
      </c>
      <c r="P180" s="62" t="str">
        <f>IF(リスト!Y103="","",リスト!Y103)</f>
        <v/>
      </c>
      <c r="Q180" s="62" t="str">
        <f>IF(リスト!AA103="","",リスト!AA103)</f>
        <v/>
      </c>
    </row>
    <row r="181" spans="8:17">
      <c r="H181" s="61">
        <v>90</v>
      </c>
      <c r="I181" s="61" t="str">
        <f>IF(リスト!V104="","",リスト!V104)</f>
        <v/>
      </c>
      <c r="J181" s="61" t="str">
        <f>IF(リスト!W104="","",リスト!W104)</f>
        <v xml:space="preserve"> </v>
      </c>
      <c r="K181" s="61" t="str">
        <f>IF(リスト!X104="","",リスト!X104)</f>
        <v xml:space="preserve"> </v>
      </c>
      <c r="O181" s="61" t="str">
        <f>IF(リスト!Y104="","",2)</f>
        <v/>
      </c>
      <c r="P181" s="62" t="str">
        <f>IF(リスト!Y104="","",リスト!Y104)</f>
        <v/>
      </c>
      <c r="Q181" s="62" t="str">
        <f>IF(リスト!AA104="","",リスト!AA104)</f>
        <v/>
      </c>
    </row>
  </sheetData>
  <sheetProtection algorithmName="SHA-512" hashValue="ROn5/KvRHUu2ERrAsbCdTkehLrk0+p9F2LXqEGLfqpWhH/Mm+jxI1vxwHJ1GglEHpnvLfGzPz6Yevb1qiEuB3w==" saltValue="YnIBwQyuq1iGJKM/nPVLVw==" spinCount="100000" sheet="1" objects="1" scenarios="1"/>
  <phoneticPr fontId="3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基本入力</vt:lpstr>
      <vt:lpstr>男子申込書</vt:lpstr>
      <vt:lpstr>女子申込書</vt:lpstr>
      <vt:lpstr>リスト</vt:lpstr>
      <vt:lpstr>写真判定</vt:lpstr>
      <vt:lpstr>女子申込書!Print_Area</vt:lpstr>
      <vt:lpstr>男子申込書!Print_Area</vt:lpstr>
      <vt:lpstr>女子申込書!Print_Titles</vt:lpstr>
      <vt:lpstr>男子申込書!Print_Titles</vt:lpstr>
      <vt:lpstr>種別</vt:lpstr>
      <vt:lpstr>種目</vt:lpstr>
      <vt:lpstr>種目2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松井一清</dc:creator>
  <cp:lastModifiedBy>一清 松井</cp:lastModifiedBy>
  <cp:lastPrinted>2024-05-30T11:06:32Z</cp:lastPrinted>
  <dcterms:created xsi:type="dcterms:W3CDTF">2017-06-21T11:34:29Z</dcterms:created>
  <dcterms:modified xsi:type="dcterms:W3CDTF">2025-06-16T21:52:08Z</dcterms:modified>
</cp:coreProperties>
</file>