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●広島陸上競技協会\⑵競技運営委員会\16.関係団体(庄原市)\庄原ナイター長距離記録会\R1･2019\申込書\"/>
    </mc:Choice>
  </mc:AlternateContent>
  <xr:revisionPtr revIDLastSave="0" documentId="8_{CB6EF552-0D2E-4EBA-ACEE-8B2EF0AFB4BA}" xr6:coauthVersionLast="43" xr6:coauthVersionMax="43" xr10:uidLastSave="{00000000-0000-0000-0000-000000000000}"/>
  <bookViews>
    <workbookView xWindow="-98" yWindow="-98" windowWidth="20715" windowHeight="13276" tabRatio="824" xr2:uid="{00000000-000D-0000-FFFF-FFFF00000000}"/>
  </bookViews>
  <sheets>
    <sheet name="基本入力" sheetId="8" r:id="rId1"/>
    <sheet name="男子申込書-01" sheetId="1" r:id="rId2"/>
    <sheet name="男子申込書-02" sheetId="3" r:id="rId3"/>
    <sheet name="男子申込書-03" sheetId="4" r:id="rId4"/>
    <sheet name="女子申込書-01" sheetId="5" r:id="rId5"/>
    <sheet name="女子申込書-02" sheetId="6" r:id="rId6"/>
    <sheet name="女子申込書-03" sheetId="7" r:id="rId7"/>
    <sheet name="リスト" sheetId="2" r:id="rId8"/>
  </sheets>
  <definedNames>
    <definedName name="_xlnm.Print_Area" localSheetId="4">'女子申込書-01'!$A$1:$J$51</definedName>
    <definedName name="_xlnm.Print_Area" localSheetId="5">'女子申込書-02'!$A$1:$J$51</definedName>
    <definedName name="_xlnm.Print_Area" localSheetId="6">'女子申込書-03'!$A$1:$J$51</definedName>
    <definedName name="_xlnm.Print_Area" localSheetId="1">'男子申込書-01'!$A$1:$J$51</definedName>
    <definedName name="_xlnm.Print_Area" localSheetId="2">'男子申込書-02'!$A$1:$J$51</definedName>
    <definedName name="_xlnm.Print_Area" localSheetId="3">'男子申込書-03'!$A$1:$J$51</definedName>
    <definedName name="種別">リスト!$C$4:$C$5</definedName>
    <definedName name="種目">リスト!$D$4:$D$6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7" l="1"/>
  <c r="H50" i="7"/>
  <c r="H49" i="7"/>
  <c r="H48" i="7"/>
  <c r="H47" i="7"/>
  <c r="H51" i="6"/>
  <c r="H50" i="6"/>
  <c r="H49" i="6"/>
  <c r="H48" i="6"/>
  <c r="H47" i="6"/>
  <c r="H51" i="5"/>
  <c r="H50" i="5"/>
  <c r="H49" i="5"/>
  <c r="H48" i="5"/>
  <c r="H47" i="5"/>
  <c r="H51" i="4"/>
  <c r="H50" i="4"/>
  <c r="H49" i="4"/>
  <c r="H48" i="4"/>
  <c r="H47" i="4"/>
  <c r="H51" i="3"/>
  <c r="H50" i="3"/>
  <c r="H49" i="3"/>
  <c r="H48" i="3"/>
  <c r="H47" i="3"/>
  <c r="H49" i="1"/>
  <c r="F34" i="3" l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D50" i="7" l="1"/>
  <c r="D47" i="7"/>
  <c r="D50" i="6"/>
  <c r="D47" i="6"/>
  <c r="D50" i="5"/>
  <c r="D47" i="5"/>
  <c r="D50" i="4"/>
  <c r="D47" i="4"/>
  <c r="H36" i="7"/>
  <c r="H36" i="6"/>
  <c r="H36" i="5"/>
  <c r="H36" i="4"/>
  <c r="H36" i="3"/>
  <c r="D50" i="3"/>
  <c r="D47" i="3"/>
  <c r="H36" i="1"/>
  <c r="H51" i="1"/>
  <c r="H50" i="1"/>
  <c r="H48" i="1"/>
  <c r="H47" i="1"/>
  <c r="D50" i="1"/>
  <c r="D47" i="1"/>
  <c r="F5" i="5"/>
  <c r="F6" i="5"/>
  <c r="F7" i="5"/>
  <c r="M34" i="5" l="1"/>
  <c r="M34" i="1"/>
  <c r="M33" i="5"/>
  <c r="M33" i="1"/>
  <c r="M33" i="3"/>
  <c r="M34" i="3"/>
  <c r="F5" i="7"/>
  <c r="F6" i="7"/>
  <c r="M33" i="4"/>
  <c r="M33" i="6"/>
  <c r="M33" i="7"/>
  <c r="M34" i="4"/>
  <c r="M34" i="6"/>
  <c r="M34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  <c r="E43" i="1" l="1"/>
  <c r="E43" i="3" s="1"/>
  <c r="E41" i="1"/>
  <c r="E41" i="3" s="1"/>
  <c r="E43" i="6" l="1"/>
  <c r="E44" i="1"/>
  <c r="E44" i="3" s="1"/>
  <c r="E43" i="5"/>
  <c r="E43" i="7"/>
  <c r="E43" i="4"/>
  <c r="E41" i="6"/>
  <c r="E41" i="5"/>
  <c r="E41" i="4"/>
  <c r="E41" i="7"/>
  <c r="E42" i="1"/>
  <c r="E42" i="3" s="1"/>
  <c r="E44" i="7" l="1"/>
  <c r="E44" i="6"/>
  <c r="E44" i="5"/>
  <c r="E44" i="4"/>
  <c r="E42" i="5"/>
  <c r="E42" i="4"/>
  <c r="E42" i="6"/>
  <c r="E42" i="7"/>
  <c r="E45" i="1"/>
  <c r="E45" i="3" s="1"/>
  <c r="E45" i="4" l="1"/>
  <c r="E45" i="5"/>
  <c r="E45" i="7"/>
  <c r="E45" i="6"/>
</calcChain>
</file>

<file path=xl/sharedStrings.xml><?xml version="1.0" encoding="utf-8"?>
<sst xmlns="http://schemas.openxmlformats.org/spreadsheetml/2006/main" count="241" uniqueCount="52">
  <si>
    <t>No</t>
  </si>
  <si>
    <t>氏　　名</t>
  </si>
  <si>
    <t>ﾖﾐｶﾞﾅ(半角ｶﾅで）</t>
    <rPh sb="6" eb="8">
      <t>ハンカク</t>
    </rPh>
    <phoneticPr fontId="3"/>
  </si>
  <si>
    <t>性別</t>
  </si>
  <si>
    <t>種目</t>
  </si>
  <si>
    <t>記録</t>
  </si>
  <si>
    <t>例</t>
    <rPh sb="0" eb="1">
      <t>レイ</t>
    </rPh>
    <phoneticPr fontId="3"/>
  </si>
  <si>
    <t>男</t>
    <rPh sb="0" eb="1">
      <t>オトコ</t>
    </rPh>
    <phoneticPr fontId="3"/>
  </si>
  <si>
    <t>　</t>
  </si>
  <si>
    <t>所属長名</t>
  </si>
  <si>
    <t>印</t>
  </si>
  <si>
    <t>申込責任者氏名</t>
  </si>
  <si>
    <t>登録番号</t>
    <rPh sb="0" eb="2">
      <t>トウロク</t>
    </rPh>
    <rPh sb="2" eb="4">
      <t>バンゴウ</t>
    </rPh>
    <phoneticPr fontId="4"/>
  </si>
  <si>
    <t>所属　or 学校名</t>
    <rPh sb="6" eb="9">
      <t>ガッコウメイ</t>
    </rPh>
    <phoneticPr fontId="4"/>
  </si>
  <si>
    <t>種目</t>
    <rPh sb="0" eb="2">
      <t>シュモク</t>
    </rPh>
    <phoneticPr fontId="4"/>
  </si>
  <si>
    <t>庄原市陸協</t>
    <rPh sb="0" eb="3">
      <t>ショウバラシ</t>
    </rPh>
    <rPh sb="3" eb="5">
      <t>リッキョウ</t>
    </rPh>
    <phoneticPr fontId="3"/>
  </si>
  <si>
    <t>庄原　太郎</t>
    <rPh sb="0" eb="2">
      <t>ショウバラ</t>
    </rPh>
    <rPh sb="3" eb="5">
      <t>タロウ</t>
    </rPh>
    <phoneticPr fontId="3"/>
  </si>
  <si>
    <t>ｼｮﾊﾞﾗ　ﾀﾛｳ</t>
    <phoneticPr fontId="4"/>
  </si>
  <si>
    <t>生年月日
or
学年</t>
    <rPh sb="0" eb="2">
      <t>セイネン</t>
    </rPh>
    <rPh sb="2" eb="4">
      <t>ガッピ</t>
    </rPh>
    <phoneticPr fontId="4"/>
  </si>
  <si>
    <t>中学</t>
    <rPh sb="0" eb="2">
      <t>チュウガク</t>
    </rPh>
    <phoneticPr fontId="4"/>
  </si>
  <si>
    <t>種別</t>
    <rPh sb="0" eb="2">
      <t>シュベツ</t>
    </rPh>
    <phoneticPr fontId="4"/>
  </si>
  <si>
    <t>高校・一般</t>
    <rPh sb="0" eb="2">
      <t>コウコウ</t>
    </rPh>
    <rPh sb="3" eb="5">
      <t>イッパン</t>
    </rPh>
    <phoneticPr fontId="4"/>
  </si>
  <si>
    <t>庄原市陸上競技協会長　殿</t>
    <rPh sb="0" eb="2">
      <t>ショウバラ</t>
    </rPh>
    <rPh sb="2" eb="3">
      <t>シ</t>
    </rPh>
    <phoneticPr fontId="4"/>
  </si>
  <si>
    <t>上記の通り参加料を添えて申し込みます。</t>
    <phoneticPr fontId="4"/>
  </si>
  <si>
    <t>種目数</t>
    <rPh sb="0" eb="2">
      <t>シュモク</t>
    </rPh>
    <rPh sb="2" eb="3">
      <t>スウ</t>
    </rPh>
    <phoneticPr fontId="4"/>
  </si>
  <si>
    <t>金額</t>
    <rPh sb="0" eb="2">
      <t>キンガク</t>
    </rPh>
    <phoneticPr fontId="4"/>
  </si>
  <si>
    <t>金額</t>
    <rPh sb="0" eb="2">
      <t>キンガク</t>
    </rPh>
    <phoneticPr fontId="4"/>
  </si>
  <si>
    <t>中学</t>
    <rPh sb="0" eb="2">
      <t>チュウガク</t>
    </rPh>
    <phoneticPr fontId="4"/>
  </si>
  <si>
    <t>高校・一般</t>
    <rPh sb="0" eb="2">
      <t>コウコウ</t>
    </rPh>
    <rPh sb="3" eb="5">
      <t>イッパン</t>
    </rPh>
    <phoneticPr fontId="4"/>
  </si>
  <si>
    <t>合計</t>
    <rPh sb="0" eb="2">
      <t>ゴウケイ</t>
    </rPh>
    <phoneticPr fontId="4"/>
  </si>
  <si>
    <t>庄原ナイター記録会申込書（男子）</t>
    <rPh sb="0" eb="2">
      <t>ショウバラ</t>
    </rPh>
    <rPh sb="6" eb="9">
      <t>キロクカイ</t>
    </rPh>
    <rPh sb="9" eb="12">
      <t>モウシコミショ</t>
    </rPh>
    <rPh sb="13" eb="15">
      <t>ダンシ</t>
    </rPh>
    <phoneticPr fontId="4"/>
  </si>
  <si>
    <t>庄原ナイター記録会申込書（女子）</t>
    <rPh sb="0" eb="2">
      <t>ショウバラ</t>
    </rPh>
    <rPh sb="6" eb="9">
      <t>キロクカイ</t>
    </rPh>
    <rPh sb="9" eb="12">
      <t>モウシコミショ</t>
    </rPh>
    <rPh sb="13" eb="15">
      <t>ジョシ</t>
    </rPh>
    <phoneticPr fontId="4"/>
  </si>
  <si>
    <t>庄原　花子</t>
    <rPh sb="0" eb="2">
      <t>ショウバラ</t>
    </rPh>
    <rPh sb="3" eb="5">
      <t>ハナコ</t>
    </rPh>
    <phoneticPr fontId="3"/>
  </si>
  <si>
    <t>ｼｮﾊﾞﾗ　ﾊﾅｺ</t>
    <phoneticPr fontId="4"/>
  </si>
  <si>
    <t>女</t>
    <rPh sb="0" eb="1">
      <t>オンナ</t>
    </rPh>
    <phoneticPr fontId="3"/>
  </si>
  <si>
    <t>連絡先（電話）</t>
    <rPh sb="0" eb="3">
      <t>レンラクサキ</t>
    </rPh>
    <rPh sb="4" eb="6">
      <t>デンワ</t>
    </rPh>
    <phoneticPr fontId="4"/>
  </si>
  <si>
    <t>連絡先（メール）</t>
    <rPh sb="0" eb="3">
      <t>レンラクサキ</t>
    </rPh>
    <phoneticPr fontId="4"/>
  </si>
  <si>
    <t>連絡先郵便番号</t>
    <rPh sb="0" eb="3">
      <t>レンラクサキ</t>
    </rPh>
    <rPh sb="3" eb="5">
      <t>ユウビン</t>
    </rPh>
    <rPh sb="5" eb="7">
      <t>バンゴウ</t>
    </rPh>
    <phoneticPr fontId="4"/>
  </si>
  <si>
    <t>連絡先住所</t>
    <rPh sb="0" eb="3">
      <t>レンラクサキ</t>
    </rPh>
    <rPh sb="3" eb="5">
      <t>ジュウショ</t>
    </rPh>
    <phoneticPr fontId="4"/>
  </si>
  <si>
    <t>№1</t>
    <phoneticPr fontId="4"/>
  </si>
  <si>
    <t>№2</t>
    <phoneticPr fontId="4"/>
  </si>
  <si>
    <t>№3</t>
    <phoneticPr fontId="4"/>
  </si>
  <si>
    <t>所属長名を入力してください。（全角漢字）</t>
    <rPh sb="0" eb="3">
      <t>ショゾクチョウ</t>
    </rPh>
    <rPh sb="3" eb="4">
      <t>ナ</t>
    </rPh>
    <rPh sb="5" eb="7">
      <t>ニュウリョク</t>
    </rPh>
    <rPh sb="15" eb="17">
      <t>ゼンカク</t>
    </rPh>
    <rPh sb="17" eb="19">
      <t>カンジ</t>
    </rPh>
    <phoneticPr fontId="4"/>
  </si>
  <si>
    <t>連絡先メールアドレスを入力してください。</t>
    <rPh sb="0" eb="3">
      <t>レンラクサキ</t>
    </rPh>
    <rPh sb="11" eb="13">
      <t>ニュウリョク</t>
    </rPh>
    <phoneticPr fontId="4"/>
  </si>
  <si>
    <t>連絡先住所を入力してください。</t>
    <rPh sb="0" eb="3">
      <t>レンラクサキ</t>
    </rPh>
    <rPh sb="3" eb="5">
      <t>ジュウショ</t>
    </rPh>
    <rPh sb="6" eb="8">
      <t>ニュウリョク</t>
    </rPh>
    <phoneticPr fontId="4"/>
  </si>
  <si>
    <t>連絡先郵便番号を入力してください。</t>
    <rPh sb="0" eb="3">
      <t>レンラクサキ</t>
    </rPh>
    <rPh sb="3" eb="5">
      <t>ユウビン</t>
    </rPh>
    <rPh sb="5" eb="7">
      <t>バンゴウ</t>
    </rPh>
    <rPh sb="8" eb="10">
      <t>ニュウリョク</t>
    </rPh>
    <phoneticPr fontId="4"/>
  </si>
  <si>
    <t>申込責任者名を入力してください。（全角漢字）</t>
    <rPh sb="0" eb="2">
      <t>モウシコミ</t>
    </rPh>
    <rPh sb="2" eb="5">
      <t>セキニンシャ</t>
    </rPh>
    <rPh sb="5" eb="6">
      <t>メイ</t>
    </rPh>
    <rPh sb="7" eb="9">
      <t>ニュウリョク</t>
    </rPh>
    <rPh sb="17" eb="19">
      <t>ゼンカク</t>
    </rPh>
    <rPh sb="19" eb="21">
      <t>カンジ</t>
    </rPh>
    <phoneticPr fontId="4"/>
  </si>
  <si>
    <t>連絡先電話番号を入力してください。</t>
    <rPh sb="0" eb="3">
      <t>レンラクサキ</t>
    </rPh>
    <rPh sb="3" eb="5">
      <t>デンワ</t>
    </rPh>
    <rPh sb="5" eb="7">
      <t>バンゴウ</t>
    </rPh>
    <rPh sb="8" eb="10">
      <t>ニュウリョク</t>
    </rPh>
    <phoneticPr fontId="4"/>
  </si>
  <si>
    <t>申込年月日を入力してください。</t>
    <rPh sb="0" eb="2">
      <t>モウシコミ</t>
    </rPh>
    <rPh sb="2" eb="5">
      <t>ネンガッピ</t>
    </rPh>
    <rPh sb="6" eb="8">
      <t>ニュウリョク</t>
    </rPh>
    <phoneticPr fontId="4"/>
  </si>
  <si>
    <t>年　　月　　日</t>
    <rPh sb="0" eb="1">
      <t>ネン</t>
    </rPh>
    <rPh sb="3" eb="4">
      <t>ガツ</t>
    </rPh>
    <rPh sb="6" eb="7">
      <t>ヒ</t>
    </rPh>
    <phoneticPr fontId="4"/>
  </si>
  <si>
    <t>所属名</t>
    <rPh sb="0" eb="2">
      <t>ショゾク</t>
    </rPh>
    <rPh sb="2" eb="3">
      <t>メイ</t>
    </rPh>
    <phoneticPr fontId="4"/>
  </si>
  <si>
    <t>所属名を入力してください</t>
    <rPh sb="0" eb="2">
      <t>ショゾク</t>
    </rPh>
    <rPh sb="2" eb="3">
      <t>メイ</t>
    </rPh>
    <rPh sb="4" eb="6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</si>
</sst>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0.00_ "/>
    <numFmt numFmtId="177" formatCode="#;0"/>
    <numFmt numFmtId="178" formatCode="yyyy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Yu Gothic"/>
      <family val="2"/>
    </font>
    <font>
      <sz val="6"/>
      <name val="Yu Gothic"/>
      <family val="3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1418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6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1"/>
    <xf numFmtId="0" fontId="1" fillId="0" borderId="0" xfId="1"/>
    <xf numFmtId="0" fontId="5" fillId="0" borderId="0" xfId="1" applyFont="1"/>
    <xf numFmtId="0" fontId="5" fillId="0" borderId="1" xfId="1" applyFont="1" applyBorder="1"/>
    <xf numFmtId="0" fontId="5" fillId="2" borderId="3" xfId="1" applyFont="1" applyFill="1" applyBorder="1"/>
    <xf numFmtId="0" fontId="5" fillId="0" borderId="2" xfId="1" applyFont="1" applyBorder="1"/>
    <xf numFmtId="0" fontId="5" fillId="0" borderId="0" xfId="1" applyFont="1" applyBorder="1"/>
    <xf numFmtId="0" fontId="7" fillId="0" borderId="0" xfId="1" applyFont="1"/>
    <xf numFmtId="0" fontId="8" fillId="0" borderId="0" xfId="0" applyFont="1">
      <alignment vertical="center"/>
    </xf>
    <xf numFmtId="0" fontId="5" fillId="0" borderId="0" xfId="1" applyFont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0" fillId="0" borderId="2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vertical="center"/>
      <protection locked="0"/>
    </xf>
    <xf numFmtId="0" fontId="8" fillId="0" borderId="1" xfId="1" applyFont="1" applyBorder="1"/>
    <xf numFmtId="0" fontId="5" fillId="3" borderId="3" xfId="1" applyFont="1" applyFill="1" applyBorder="1"/>
    <xf numFmtId="0" fontId="5" fillId="3" borderId="3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1" applyFont="1" applyAlignment="1">
      <alignment horizontal="left"/>
    </xf>
    <xf numFmtId="0" fontId="11" fillId="0" borderId="0" xfId="1" applyFont="1"/>
    <xf numFmtId="0" fontId="8" fillId="0" borderId="2" xfId="1" applyFont="1" applyBorder="1" applyAlignment="1">
      <alignment horizontal="center" vertical="center" shrinkToFit="1"/>
    </xf>
    <xf numFmtId="0" fontId="5" fillId="0" borderId="1" xfId="1" applyFont="1" applyBorder="1" applyAlignment="1" applyProtection="1">
      <alignment horizontal="right"/>
      <protection locked="0"/>
    </xf>
    <xf numFmtId="5" fontId="5" fillId="0" borderId="1" xfId="1" applyNumberFormat="1" applyFont="1" applyBorder="1" applyAlignment="1" applyProtection="1">
      <alignment horizontal="right"/>
      <protection locked="0"/>
    </xf>
    <xf numFmtId="0" fontId="5" fillId="0" borderId="1" xfId="1" applyNumberFormat="1" applyFont="1" applyBorder="1" applyAlignment="1" applyProtection="1">
      <alignment horizontal="right"/>
      <protection locked="0"/>
    </xf>
    <xf numFmtId="5" fontId="8" fillId="0" borderId="1" xfId="0" applyNumberFormat="1" applyFont="1" applyBorder="1" applyAlignment="1" applyProtection="1">
      <alignment horizontal="right" vertical="center"/>
      <protection locked="0"/>
    </xf>
    <xf numFmtId="0" fontId="5" fillId="2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11" fillId="0" borderId="2" xfId="1" applyFont="1" applyBorder="1" applyAlignment="1">
      <alignment horizontal="center" vertical="center" shrinkToFit="1"/>
    </xf>
    <xf numFmtId="0" fontId="9" fillId="0" borderId="0" xfId="1" applyFont="1" applyAlignment="1">
      <alignment horizontal="right" vertical="center"/>
    </xf>
    <xf numFmtId="0" fontId="8" fillId="0" borderId="2" xfId="1" applyFont="1" applyBorder="1" applyAlignment="1" applyProtection="1">
      <alignment vertical="center" shrinkToFit="1"/>
      <protection locked="0"/>
    </xf>
    <xf numFmtId="0" fontId="8" fillId="0" borderId="2" xfId="1" applyFont="1" applyBorder="1" applyAlignment="1" applyProtection="1">
      <alignment horizontal="center" vertical="center" shrinkToFit="1"/>
      <protection locked="0"/>
    </xf>
    <xf numFmtId="0" fontId="8" fillId="0" borderId="1" xfId="1" applyFont="1" applyBorder="1" applyAlignment="1" applyProtection="1">
      <alignment vertical="center" shrinkToFit="1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0" fontId="11" fillId="0" borderId="2" xfId="1" applyFont="1" applyBorder="1" applyAlignment="1" applyProtection="1">
      <alignment vertical="center" shrinkToFit="1"/>
      <protection locked="0"/>
    </xf>
    <xf numFmtId="0" fontId="11" fillId="0" borderId="2" xfId="1" applyFont="1" applyBorder="1" applyAlignment="1" applyProtection="1">
      <alignment horizontal="center" vertical="center" shrinkToFit="1"/>
      <protection locked="0"/>
    </xf>
    <xf numFmtId="0" fontId="11" fillId="0" borderId="1" xfId="1" applyFont="1" applyBorder="1" applyAlignment="1" applyProtection="1">
      <alignment vertical="center" shrinkToFit="1"/>
      <protection locked="0"/>
    </xf>
    <xf numFmtId="0" fontId="11" fillId="0" borderId="1" xfId="1" applyFont="1" applyBorder="1" applyAlignment="1" applyProtection="1">
      <alignment horizontal="center" vertical="center" shrinkToFit="1"/>
      <protection locked="0"/>
    </xf>
    <xf numFmtId="0" fontId="5" fillId="0" borderId="0" xfId="1" applyFont="1" applyProtection="1"/>
    <xf numFmtId="0" fontId="8" fillId="0" borderId="0" xfId="0" applyFont="1" applyAlignment="1" applyProtection="1">
      <alignment horizontal="center" vertical="center"/>
    </xf>
    <xf numFmtId="0" fontId="5" fillId="0" borderId="1" xfId="1" applyFont="1" applyBorder="1" applyAlignment="1" applyProtection="1">
      <alignment horizontal="right"/>
    </xf>
    <xf numFmtId="5" fontId="5" fillId="0" borderId="1" xfId="1" applyNumberFormat="1" applyFont="1" applyBorder="1" applyAlignment="1" applyProtection="1">
      <alignment horizontal="right"/>
    </xf>
    <xf numFmtId="0" fontId="5" fillId="0" borderId="1" xfId="1" applyNumberFormat="1" applyFont="1" applyBorder="1" applyAlignment="1" applyProtection="1">
      <alignment horizontal="right"/>
    </xf>
    <xf numFmtId="5" fontId="8" fillId="0" borderId="1" xfId="0" applyNumberFormat="1" applyFont="1" applyBorder="1" applyAlignment="1" applyProtection="1">
      <alignment horizontal="right" vertical="center"/>
    </xf>
    <xf numFmtId="176" fontId="5" fillId="0" borderId="2" xfId="1" applyNumberFormat="1" applyFont="1" applyBorder="1" applyAlignment="1" applyProtection="1">
      <alignment vertical="center"/>
      <protection locked="0"/>
    </xf>
    <xf numFmtId="176" fontId="5" fillId="0" borderId="1" xfId="1" applyNumberFormat="1" applyFont="1" applyBorder="1" applyAlignment="1" applyProtection="1">
      <alignment vertical="center"/>
      <protection locked="0"/>
    </xf>
    <xf numFmtId="176" fontId="5" fillId="2" borderId="3" xfId="1" applyNumberFormat="1" applyFont="1" applyFill="1" applyBorder="1"/>
    <xf numFmtId="176" fontId="5" fillId="3" borderId="3" xfId="1" applyNumberFormat="1" applyFont="1" applyFill="1" applyBorder="1"/>
    <xf numFmtId="0" fontId="0" fillId="4" borderId="0" xfId="0" applyFill="1">
      <alignment vertical="center"/>
    </xf>
    <xf numFmtId="0" fontId="8" fillId="0" borderId="4" xfId="0" applyFont="1" applyBorder="1">
      <alignment vertical="center"/>
    </xf>
    <xf numFmtId="5" fontId="8" fillId="0" borderId="5" xfId="0" applyNumberFormat="1" applyFont="1" applyBorder="1" applyAlignment="1" applyProtection="1">
      <alignment horizontal="right" vertical="center"/>
      <protection locked="0"/>
    </xf>
    <xf numFmtId="5" fontId="8" fillId="0" borderId="5" xfId="0" applyNumberFormat="1" applyFont="1" applyBorder="1" applyAlignment="1" applyProtection="1">
      <alignment horizontal="right" vertical="center"/>
    </xf>
    <xf numFmtId="0" fontId="14" fillId="5" borderId="7" xfId="3" applyFill="1" applyBorder="1" applyAlignment="1" applyProtection="1">
      <alignment horizontal="left" vertical="center" shrinkToFit="1"/>
      <protection locked="0"/>
    </xf>
    <xf numFmtId="0" fontId="0" fillId="5" borderId="8" xfId="0" applyFill="1" applyBorder="1" applyAlignment="1" applyProtection="1">
      <alignment horizontal="left" vertical="center" shrinkToFit="1"/>
      <protection locked="0"/>
    </xf>
    <xf numFmtId="0" fontId="0" fillId="5" borderId="9" xfId="0" applyFill="1" applyBorder="1" applyAlignment="1" applyProtection="1">
      <alignment horizontal="left" vertical="center" shrinkToFit="1"/>
      <protection locked="0"/>
    </xf>
    <xf numFmtId="49" fontId="0" fillId="5" borderId="7" xfId="0" applyNumberFormat="1" applyFill="1" applyBorder="1" applyAlignment="1" applyProtection="1">
      <alignment horizontal="left" vertical="center"/>
      <protection locked="0"/>
    </xf>
    <xf numFmtId="49" fontId="0" fillId="5" borderId="8" xfId="0" applyNumberFormat="1" applyFill="1" applyBorder="1" applyAlignment="1" applyProtection="1">
      <alignment horizontal="left" vertical="center"/>
      <protection locked="0"/>
    </xf>
    <xf numFmtId="49" fontId="0" fillId="5" borderId="9" xfId="0" applyNumberFormat="1" applyFill="1" applyBorder="1" applyAlignment="1" applyProtection="1">
      <alignment horizontal="left" vertical="center"/>
      <protection locked="0"/>
    </xf>
    <xf numFmtId="178" fontId="0" fillId="5" borderId="7" xfId="0" applyNumberFormat="1" applyFill="1" applyBorder="1" applyAlignment="1" applyProtection="1">
      <alignment horizontal="left" vertical="center" shrinkToFit="1"/>
      <protection locked="0"/>
    </xf>
    <xf numFmtId="178" fontId="0" fillId="5" borderId="8" xfId="0" applyNumberFormat="1" applyFill="1" applyBorder="1" applyAlignment="1" applyProtection="1">
      <alignment horizontal="left" vertical="center" shrinkToFit="1"/>
      <protection locked="0"/>
    </xf>
    <xf numFmtId="178" fontId="0" fillId="5" borderId="9" xfId="0" applyNumberFormat="1" applyFill="1" applyBorder="1" applyAlignment="1" applyProtection="1">
      <alignment horizontal="left" vertical="center" shrinkToFit="1"/>
      <protection locked="0"/>
    </xf>
    <xf numFmtId="0" fontId="0" fillId="5" borderId="7" xfId="0" applyFill="1" applyBorder="1" applyAlignment="1" applyProtection="1">
      <alignment horizontal="left" vertical="center" shrinkToFit="1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0" fontId="0" fillId="5" borderId="8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177" fontId="14" fillId="0" borderId="6" xfId="3" applyNumberFormat="1" applyBorder="1" applyAlignment="1" applyProtection="1">
      <alignment horizontal="left" vertical="center" shrinkToFit="1"/>
    </xf>
    <xf numFmtId="177" fontId="11" fillId="0" borderId="6" xfId="0" applyNumberFormat="1" applyFont="1" applyBorder="1" applyAlignment="1" applyProtection="1">
      <alignment horizontal="left" vertical="center" shrinkToFit="1"/>
    </xf>
    <xf numFmtId="0" fontId="9" fillId="0" borderId="0" xfId="1" applyFont="1" applyAlignment="1">
      <alignment horizontal="center" vertical="center"/>
    </xf>
    <xf numFmtId="177" fontId="5" fillId="0" borderId="6" xfId="1" applyNumberFormat="1" applyFont="1" applyBorder="1" applyAlignment="1" applyProtection="1">
      <alignment horizontal="left"/>
    </xf>
    <xf numFmtId="0" fontId="8" fillId="0" borderId="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178" fontId="8" fillId="0" borderId="0" xfId="0" applyNumberFormat="1" applyFont="1" applyAlignment="1" applyProtection="1">
      <alignment horizontal="right" vertical="center"/>
      <protection locked="0"/>
    </xf>
    <xf numFmtId="177" fontId="8" fillId="0" borderId="10" xfId="0" applyNumberFormat="1" applyFont="1" applyBorder="1" applyAlignment="1">
      <alignment horizontal="left" vertical="center"/>
    </xf>
  </cellXfs>
  <cellStyles count="4">
    <cellStyle name="ハイパーリンク" xfId="3" builtinId="8"/>
    <cellStyle name="通貨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FF99"/>
      <color rgb="FF00FFFF"/>
      <color rgb="FFF1418C"/>
      <color rgb="FFFB379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85725</xdr:rowOff>
    </xdr:from>
    <xdr:to>
      <xdr:col>9</xdr:col>
      <xdr:colOff>142875</xdr:colOff>
      <xdr:row>2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0575" y="85725"/>
          <a:ext cx="4429125" cy="638175"/>
        </a:xfrm>
        <a:prstGeom prst="rect">
          <a:avLst/>
        </a:prstGeom>
        <a:solidFill>
          <a:srgbClr val="FFFF99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 i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入力上の注意</a:t>
          </a:r>
          <a:endParaRPr kumimoji="1" lang="en-US" altLang="ja-JP" sz="1100" b="0" i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１）ブルーのセルに必要事項を入力してください。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２）このシートで入力したデータは、各シートに反映されます。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5"/>
  <sheetViews>
    <sheetView showGridLines="0" tabSelected="1" workbookViewId="0">
      <selection activeCell="D7" sqref="D7:G7"/>
    </sheetView>
  </sheetViews>
  <sheetFormatPr defaultRowHeight="12.75"/>
  <cols>
    <col min="1" max="1" width="4.73046875" customWidth="1"/>
    <col min="2" max="2" width="1.3984375" customWidth="1"/>
    <col min="3" max="3" width="3.3984375" customWidth="1"/>
    <col min="4" max="7" width="12.3984375" customWidth="1"/>
    <col min="8" max="8" width="2.1328125" customWidth="1"/>
    <col min="9" max="9" width="1.265625" customWidth="1"/>
  </cols>
  <sheetData>
    <row r="2" spans="2:9" ht="32.25" customHeight="1"/>
    <row r="3" spans="2:9" ht="18.75" customHeight="1"/>
    <row r="4" spans="2:9" ht="7.5" customHeight="1">
      <c r="B4" s="59"/>
      <c r="C4" s="59"/>
      <c r="D4" s="59"/>
      <c r="E4" s="59"/>
      <c r="F4" s="59"/>
      <c r="G4" s="59"/>
      <c r="H4" s="59"/>
      <c r="I4" s="59"/>
    </row>
    <row r="5" spans="2:9">
      <c r="B5" s="59"/>
      <c r="C5" s="14">
        <v>0</v>
      </c>
      <c r="D5" t="s">
        <v>48</v>
      </c>
      <c r="I5" s="59"/>
    </row>
    <row r="6" spans="2:9" ht="6.75" customHeight="1" thickBot="1">
      <c r="B6" s="59"/>
      <c r="C6" s="14"/>
      <c r="I6" s="59"/>
    </row>
    <row r="7" spans="2:9" ht="21.75" customHeight="1" thickBot="1">
      <c r="B7" s="59"/>
      <c r="C7" s="14"/>
      <c r="D7" s="69" t="s">
        <v>49</v>
      </c>
      <c r="E7" s="70"/>
      <c r="F7" s="70"/>
      <c r="G7" s="71"/>
      <c r="I7" s="59"/>
    </row>
    <row r="8" spans="2:9">
      <c r="B8" s="59"/>
      <c r="C8" s="14">
        <v>1</v>
      </c>
      <c r="D8" t="s">
        <v>42</v>
      </c>
      <c r="I8" s="59"/>
    </row>
    <row r="9" spans="2:9" ht="6.75" customHeight="1" thickBot="1">
      <c r="B9" s="59"/>
      <c r="C9" s="14"/>
      <c r="I9" s="59"/>
    </row>
    <row r="10" spans="2:9" ht="21.75" customHeight="1" thickBot="1">
      <c r="B10" s="59"/>
      <c r="C10" s="14"/>
      <c r="D10" s="72"/>
      <c r="E10" s="64"/>
      <c r="F10" s="64"/>
      <c r="G10" s="65"/>
      <c r="I10" s="59"/>
    </row>
    <row r="11" spans="2:9" ht="6.75" customHeight="1">
      <c r="B11" s="59"/>
      <c r="C11" s="14"/>
      <c r="I11" s="59"/>
    </row>
    <row r="12" spans="2:9">
      <c r="B12" s="59"/>
      <c r="C12" s="14">
        <v>2</v>
      </c>
      <c r="D12" t="s">
        <v>46</v>
      </c>
      <c r="I12" s="59"/>
    </row>
    <row r="13" spans="2:9" ht="6.75" customHeight="1" thickBot="1">
      <c r="B13" s="59"/>
      <c r="C13" s="14"/>
      <c r="I13" s="59"/>
    </row>
    <row r="14" spans="2:9" ht="21.75" customHeight="1" thickBot="1">
      <c r="B14" s="59"/>
      <c r="C14" s="14"/>
      <c r="D14" s="72"/>
      <c r="E14" s="64"/>
      <c r="F14" s="64"/>
      <c r="G14" s="65"/>
      <c r="I14" s="59"/>
    </row>
    <row r="15" spans="2:9" ht="6.75" customHeight="1">
      <c r="B15" s="59"/>
      <c r="C15" s="14"/>
      <c r="I15" s="59"/>
    </row>
    <row r="16" spans="2:9">
      <c r="B16" s="59"/>
      <c r="C16" s="14">
        <v>3</v>
      </c>
      <c r="D16" t="s">
        <v>45</v>
      </c>
      <c r="I16" s="59"/>
    </row>
    <row r="17" spans="2:9" ht="6.75" customHeight="1" thickBot="1">
      <c r="B17" s="59"/>
      <c r="C17" s="14"/>
      <c r="I17" s="59"/>
    </row>
    <row r="18" spans="2:9" ht="21.75" customHeight="1" thickBot="1">
      <c r="B18" s="59"/>
      <c r="C18" s="14"/>
      <c r="D18" s="73"/>
      <c r="E18" s="74"/>
      <c r="F18" s="74"/>
      <c r="G18" s="75"/>
      <c r="I18" s="59"/>
    </row>
    <row r="19" spans="2:9" ht="6.75" customHeight="1">
      <c r="B19" s="59"/>
      <c r="C19" s="14"/>
      <c r="I19" s="59"/>
    </row>
    <row r="20" spans="2:9">
      <c r="B20" s="59"/>
      <c r="C20" s="14">
        <v>4</v>
      </c>
      <c r="D20" t="s">
        <v>44</v>
      </c>
      <c r="I20" s="59"/>
    </row>
    <row r="21" spans="2:9" ht="6.75" customHeight="1" thickBot="1">
      <c r="B21" s="59"/>
      <c r="C21" s="14"/>
      <c r="I21" s="59"/>
    </row>
    <row r="22" spans="2:9" ht="21.75" customHeight="1" thickBot="1">
      <c r="B22" s="59"/>
      <c r="C22" s="14"/>
      <c r="D22" s="72"/>
      <c r="E22" s="64"/>
      <c r="F22" s="64"/>
      <c r="G22" s="65"/>
      <c r="I22" s="59"/>
    </row>
    <row r="23" spans="2:9" ht="6.75" customHeight="1">
      <c r="B23" s="59"/>
      <c r="C23" s="14"/>
      <c r="I23" s="59"/>
    </row>
    <row r="24" spans="2:9">
      <c r="B24" s="59"/>
      <c r="C24" s="14">
        <v>5</v>
      </c>
      <c r="D24" t="s">
        <v>51</v>
      </c>
      <c r="I24" s="59"/>
    </row>
    <row r="25" spans="2:9" ht="6.75" customHeight="1" thickBot="1">
      <c r="B25" s="59"/>
      <c r="C25" s="14"/>
      <c r="I25" s="59"/>
    </row>
    <row r="26" spans="2:9" ht="21.75" customHeight="1" thickBot="1">
      <c r="B26" s="59"/>
      <c r="C26" s="14"/>
      <c r="D26" s="72"/>
      <c r="E26" s="64"/>
      <c r="F26" s="64"/>
      <c r="G26" s="65"/>
      <c r="I26" s="59"/>
    </row>
    <row r="27" spans="2:9">
      <c r="B27" s="59"/>
      <c r="C27" s="14">
        <v>6</v>
      </c>
      <c r="D27" t="s">
        <v>47</v>
      </c>
      <c r="I27" s="59"/>
    </row>
    <row r="28" spans="2:9" ht="6.75" customHeight="1" thickBot="1">
      <c r="B28" s="59"/>
      <c r="C28" s="14"/>
      <c r="I28" s="59"/>
    </row>
    <row r="29" spans="2:9" ht="21.75" customHeight="1" thickBot="1">
      <c r="B29" s="59"/>
      <c r="C29" s="14"/>
      <c r="D29" s="66"/>
      <c r="E29" s="67"/>
      <c r="F29" s="67"/>
      <c r="G29" s="68"/>
      <c r="I29" s="59"/>
    </row>
    <row r="30" spans="2:9" ht="6.75" customHeight="1">
      <c r="B30" s="59"/>
      <c r="C30" s="14"/>
      <c r="I30" s="59"/>
    </row>
    <row r="31" spans="2:9">
      <c r="B31" s="59"/>
      <c r="C31" s="14">
        <v>7</v>
      </c>
      <c r="D31" t="s">
        <v>43</v>
      </c>
      <c r="I31" s="59"/>
    </row>
    <row r="32" spans="2:9" ht="6.75" customHeight="1" thickBot="1">
      <c r="B32" s="59"/>
      <c r="I32" s="59"/>
    </row>
    <row r="33" spans="2:9" ht="21.75" customHeight="1" thickBot="1">
      <c r="B33" s="59"/>
      <c r="D33" s="63"/>
      <c r="E33" s="64"/>
      <c r="F33" s="64"/>
      <c r="G33" s="65"/>
      <c r="I33" s="59"/>
    </row>
    <row r="34" spans="2:9" ht="6.75" customHeight="1">
      <c r="B34" s="59"/>
      <c r="I34" s="59"/>
    </row>
    <row r="35" spans="2:9" ht="7.5" customHeight="1">
      <c r="B35" s="59"/>
      <c r="C35" s="59"/>
      <c r="D35" s="59"/>
      <c r="E35" s="59"/>
      <c r="F35" s="59"/>
      <c r="G35" s="59"/>
      <c r="H35" s="59"/>
      <c r="I35" s="59"/>
    </row>
  </sheetData>
  <sheetProtection password="CC31" sheet="1" objects="1" scenarios="1"/>
  <mergeCells count="8">
    <mergeCell ref="D33:G33"/>
    <mergeCell ref="D29:G29"/>
    <mergeCell ref="D7:G7"/>
    <mergeCell ref="D10:G10"/>
    <mergeCell ref="D14:G14"/>
    <mergeCell ref="D18:G18"/>
    <mergeCell ref="D22:G22"/>
    <mergeCell ref="D26:G26"/>
  </mergeCells>
  <phoneticPr fontId="4"/>
  <dataValidations xWindow="553" yWindow="348" count="2">
    <dataValidation allowBlank="1" showInputMessage="1" showErrorMessage="1" promptTitle="申込年月日" prompt="２０１７年７月１０日　→　７／１０　で表示されます" sqref="D7:G7" xr:uid="{00000000-0002-0000-0000-000000000000}"/>
    <dataValidation allowBlank="1" showInputMessage="1" showErrorMessage="1" promptTitle="連絡先電話番号" prompt="ハイフンを入れて入力してください_x000a_090-1234-5678" sqref="D29:G29" xr:uid="{00000000-0002-0000-0000-000001000000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zoomScaleNormal="100" workbookViewId="0">
      <selection activeCell="B5" sqref="B5"/>
    </sheetView>
  </sheetViews>
  <sheetFormatPr defaultRowHeight="12.75"/>
  <cols>
    <col min="1" max="1" width="4" style="9" customWidth="1"/>
    <col min="2" max="2" width="7.1328125" style="9" customWidth="1"/>
    <col min="3" max="3" width="12.59765625" style="9" customWidth="1"/>
    <col min="4" max="4" width="14.265625" style="9" customWidth="1"/>
    <col min="5" max="5" width="12.3984375" style="13" customWidth="1"/>
    <col min="6" max="6" width="5.46484375" style="13" customWidth="1"/>
    <col min="7" max="7" width="14.46484375" style="9" customWidth="1"/>
    <col min="8" max="8" width="6.86328125" style="9" customWidth="1"/>
    <col min="9" max="9" width="6.1328125" style="9" customWidth="1"/>
    <col min="10" max="10" width="8.1328125" style="9" customWidth="1"/>
    <col min="11" max="11" width="2.59765625" customWidth="1"/>
    <col min="12" max="12" width="8.86328125" style="19" customWidth="1"/>
  </cols>
  <sheetData>
    <row r="1" spans="1:11" ht="30.75" customHeight="1">
      <c r="A1" s="78" t="s">
        <v>30</v>
      </c>
      <c r="B1" s="78"/>
      <c r="C1" s="78"/>
      <c r="D1" s="78"/>
      <c r="E1" s="78"/>
      <c r="F1" s="78"/>
      <c r="G1" s="78"/>
      <c r="H1" s="78"/>
      <c r="I1" s="78"/>
      <c r="J1" s="40" t="s">
        <v>39</v>
      </c>
      <c r="K1" s="1"/>
    </row>
    <row r="2" spans="1:11" ht="14.25">
      <c r="A2" s="3"/>
      <c r="B2" s="3"/>
      <c r="C2" s="3"/>
      <c r="D2" s="3"/>
      <c r="E2" s="10"/>
      <c r="F2" s="10"/>
      <c r="G2" s="3"/>
      <c r="H2" s="3"/>
      <c r="I2" s="3"/>
      <c r="J2" s="3"/>
      <c r="K2" s="1"/>
    </row>
    <row r="3" spans="1:11" ht="38.25" customHeight="1">
      <c r="A3" s="15" t="s">
        <v>0</v>
      </c>
      <c r="B3" s="17" t="s">
        <v>12</v>
      </c>
      <c r="C3" s="17" t="s">
        <v>1</v>
      </c>
      <c r="D3" s="16" t="s">
        <v>2</v>
      </c>
      <c r="E3" s="18" t="s">
        <v>18</v>
      </c>
      <c r="F3" s="17" t="s">
        <v>3</v>
      </c>
      <c r="G3" s="17" t="s">
        <v>13</v>
      </c>
      <c r="H3" s="81" t="s">
        <v>4</v>
      </c>
      <c r="I3" s="82"/>
      <c r="J3" s="17" t="s">
        <v>5</v>
      </c>
      <c r="K3" s="1"/>
    </row>
    <row r="4" spans="1:11" ht="14.65" thickBot="1">
      <c r="A4" s="37" t="s">
        <v>6</v>
      </c>
      <c r="B4" s="5">
        <v>1234</v>
      </c>
      <c r="C4" s="5" t="s">
        <v>16</v>
      </c>
      <c r="D4" s="5" t="s">
        <v>17</v>
      </c>
      <c r="E4" s="11">
        <v>3</v>
      </c>
      <c r="F4" s="11" t="s">
        <v>7</v>
      </c>
      <c r="G4" s="5" t="s">
        <v>15</v>
      </c>
      <c r="H4" s="22" t="s">
        <v>19</v>
      </c>
      <c r="I4" s="5">
        <v>1500</v>
      </c>
      <c r="J4" s="57">
        <v>4.32</v>
      </c>
      <c r="K4" s="1"/>
    </row>
    <row r="5" spans="1:11" ht="15.75" customHeight="1">
      <c r="A5" s="6">
        <v>1</v>
      </c>
      <c r="B5" s="41"/>
      <c r="C5" s="43"/>
      <c r="D5" s="41"/>
      <c r="E5" s="42"/>
      <c r="F5" s="32" t="str">
        <f>IF(C5="","","男")</f>
        <v/>
      </c>
      <c r="G5" s="41"/>
      <c r="H5" s="23"/>
      <c r="I5" s="24"/>
      <c r="J5" s="55"/>
      <c r="K5" s="1"/>
    </row>
    <row r="6" spans="1:11" ht="15.75" customHeight="1">
      <c r="A6" s="4">
        <v>2</v>
      </c>
      <c r="B6" s="43"/>
      <c r="C6" s="43"/>
      <c r="D6" s="43"/>
      <c r="E6" s="44"/>
      <c r="F6" s="32" t="str">
        <f t="shared" ref="F6:F34" si="0">IF(C6="","","男")</f>
        <v/>
      </c>
      <c r="G6" s="43"/>
      <c r="H6" s="23"/>
      <c r="I6" s="24"/>
      <c r="J6" s="55"/>
      <c r="K6" s="1"/>
    </row>
    <row r="7" spans="1:11" ht="15.75" customHeight="1">
      <c r="A7" s="4">
        <v>3</v>
      </c>
      <c r="B7" s="41"/>
      <c r="C7" s="43"/>
      <c r="D7" s="43"/>
      <c r="E7" s="44"/>
      <c r="F7" s="32" t="str">
        <f t="shared" si="0"/>
        <v/>
      </c>
      <c r="G7" s="43"/>
      <c r="H7" s="23"/>
      <c r="I7" s="24"/>
      <c r="J7" s="55"/>
      <c r="K7" s="1"/>
    </row>
    <row r="8" spans="1:11" ht="15.75" customHeight="1">
      <c r="A8" s="4">
        <v>4</v>
      </c>
      <c r="B8" s="43"/>
      <c r="C8" s="43"/>
      <c r="D8" s="43"/>
      <c r="E8" s="44"/>
      <c r="F8" s="32" t="str">
        <f t="shared" si="0"/>
        <v/>
      </c>
      <c r="G8" s="43"/>
      <c r="H8" s="23"/>
      <c r="I8" s="24"/>
      <c r="J8" s="55"/>
      <c r="K8" s="1"/>
    </row>
    <row r="9" spans="1:11" ht="15.75" customHeight="1">
      <c r="A9" s="4">
        <v>5</v>
      </c>
      <c r="B9" s="41"/>
      <c r="C9" s="43"/>
      <c r="D9" s="43"/>
      <c r="E9" s="44"/>
      <c r="F9" s="32" t="str">
        <f t="shared" si="0"/>
        <v/>
      </c>
      <c r="G9" s="43"/>
      <c r="H9" s="23"/>
      <c r="I9" s="24"/>
      <c r="J9" s="55"/>
      <c r="K9" s="1"/>
    </row>
    <row r="10" spans="1:11" ht="15.75" customHeight="1">
      <c r="A10" s="4">
        <v>6</v>
      </c>
      <c r="B10" s="43"/>
      <c r="C10" s="43"/>
      <c r="D10" s="43"/>
      <c r="E10" s="44"/>
      <c r="F10" s="32" t="str">
        <f t="shared" si="0"/>
        <v/>
      </c>
      <c r="G10" s="43"/>
      <c r="H10" s="23"/>
      <c r="I10" s="24"/>
      <c r="J10" s="55"/>
      <c r="K10" s="1"/>
    </row>
    <row r="11" spans="1:11" ht="15.75" customHeight="1">
      <c r="A11" s="4">
        <v>7</v>
      </c>
      <c r="B11" s="41"/>
      <c r="C11" s="43"/>
      <c r="D11" s="43"/>
      <c r="E11" s="44"/>
      <c r="F11" s="32" t="str">
        <f t="shared" si="0"/>
        <v/>
      </c>
      <c r="G11" s="43"/>
      <c r="H11" s="23"/>
      <c r="I11" s="24"/>
      <c r="J11" s="55"/>
      <c r="K11" s="1"/>
    </row>
    <row r="12" spans="1:11" ht="15.75" customHeight="1">
      <c r="A12" s="4">
        <v>8</v>
      </c>
      <c r="B12" s="43"/>
      <c r="C12" s="43"/>
      <c r="D12" s="43"/>
      <c r="E12" s="44"/>
      <c r="F12" s="32" t="str">
        <f t="shared" si="0"/>
        <v/>
      </c>
      <c r="G12" s="43"/>
      <c r="H12" s="23"/>
      <c r="I12" s="24"/>
      <c r="J12" s="55"/>
      <c r="K12" s="1"/>
    </row>
    <row r="13" spans="1:11" ht="15.75" customHeight="1">
      <c r="A13" s="4">
        <v>9</v>
      </c>
      <c r="B13" s="41"/>
      <c r="C13" s="43"/>
      <c r="D13" s="43"/>
      <c r="E13" s="44"/>
      <c r="F13" s="32" t="str">
        <f t="shared" si="0"/>
        <v/>
      </c>
      <c r="G13" s="43"/>
      <c r="H13" s="23"/>
      <c r="I13" s="24"/>
      <c r="J13" s="55"/>
      <c r="K13" s="1"/>
    </row>
    <row r="14" spans="1:11" ht="15.75" customHeight="1">
      <c r="A14" s="4">
        <v>10</v>
      </c>
      <c r="B14" s="43"/>
      <c r="C14" s="43"/>
      <c r="D14" s="43"/>
      <c r="E14" s="44"/>
      <c r="F14" s="32" t="str">
        <f t="shared" si="0"/>
        <v/>
      </c>
      <c r="G14" s="43"/>
      <c r="H14" s="23"/>
      <c r="I14" s="24"/>
      <c r="J14" s="55"/>
      <c r="K14" s="1"/>
    </row>
    <row r="15" spans="1:11" ht="15.75" customHeight="1">
      <c r="A15" s="4">
        <v>11</v>
      </c>
      <c r="B15" s="41"/>
      <c r="C15" s="43"/>
      <c r="D15" s="43"/>
      <c r="E15" s="44"/>
      <c r="F15" s="32" t="str">
        <f t="shared" si="0"/>
        <v/>
      </c>
      <c r="G15" s="43"/>
      <c r="H15" s="23"/>
      <c r="I15" s="24"/>
      <c r="J15" s="55"/>
      <c r="K15" s="1"/>
    </row>
    <row r="16" spans="1:11" ht="15.75" customHeight="1">
      <c r="A16" s="4">
        <v>12</v>
      </c>
      <c r="B16" s="43"/>
      <c r="C16" s="43"/>
      <c r="D16" s="43"/>
      <c r="E16" s="44"/>
      <c r="F16" s="32" t="str">
        <f t="shared" si="0"/>
        <v/>
      </c>
      <c r="G16" s="43"/>
      <c r="H16" s="23"/>
      <c r="I16" s="24"/>
      <c r="J16" s="55"/>
      <c r="K16" s="1"/>
    </row>
    <row r="17" spans="1:11" ht="15.75" customHeight="1">
      <c r="A17" s="4">
        <v>13</v>
      </c>
      <c r="B17" s="41"/>
      <c r="C17" s="43"/>
      <c r="D17" s="43"/>
      <c r="E17" s="44"/>
      <c r="F17" s="32" t="str">
        <f t="shared" si="0"/>
        <v/>
      </c>
      <c r="G17" s="43"/>
      <c r="H17" s="23"/>
      <c r="I17" s="24"/>
      <c r="J17" s="55"/>
      <c r="K17" s="1"/>
    </row>
    <row r="18" spans="1:11" ht="15.75" customHeight="1">
      <c r="A18" s="4">
        <v>14</v>
      </c>
      <c r="B18" s="43"/>
      <c r="C18" s="43"/>
      <c r="D18" s="43"/>
      <c r="E18" s="44"/>
      <c r="F18" s="32" t="str">
        <f t="shared" si="0"/>
        <v/>
      </c>
      <c r="G18" s="43"/>
      <c r="H18" s="23"/>
      <c r="I18" s="24"/>
      <c r="J18" s="55"/>
      <c r="K18" s="1"/>
    </row>
    <row r="19" spans="1:11" ht="15.75" customHeight="1">
      <c r="A19" s="4">
        <v>15</v>
      </c>
      <c r="B19" s="41"/>
      <c r="C19" s="43"/>
      <c r="D19" s="43"/>
      <c r="E19" s="44"/>
      <c r="F19" s="32" t="str">
        <f t="shared" si="0"/>
        <v/>
      </c>
      <c r="G19" s="43"/>
      <c r="H19" s="23"/>
      <c r="I19" s="24"/>
      <c r="J19" s="55"/>
      <c r="K19" s="1"/>
    </row>
    <row r="20" spans="1:11" ht="15.75" customHeight="1">
      <c r="A20" s="4">
        <v>16</v>
      </c>
      <c r="B20" s="43"/>
      <c r="C20" s="43"/>
      <c r="D20" s="43"/>
      <c r="E20" s="44"/>
      <c r="F20" s="32" t="str">
        <f t="shared" si="0"/>
        <v/>
      </c>
      <c r="G20" s="43"/>
      <c r="H20" s="23"/>
      <c r="I20" s="24"/>
      <c r="J20" s="55"/>
      <c r="K20" s="2"/>
    </row>
    <row r="21" spans="1:11" ht="15.75" customHeight="1">
      <c r="A21" s="4">
        <v>17</v>
      </c>
      <c r="B21" s="41"/>
      <c r="C21" s="43"/>
      <c r="D21" s="43"/>
      <c r="E21" s="44"/>
      <c r="F21" s="32" t="str">
        <f t="shared" si="0"/>
        <v/>
      </c>
      <c r="G21" s="43"/>
      <c r="H21" s="23"/>
      <c r="I21" s="24"/>
      <c r="J21" s="55"/>
      <c r="K21" s="2"/>
    </row>
    <row r="22" spans="1:11" ht="15.75" customHeight="1">
      <c r="A22" s="4">
        <v>18</v>
      </c>
      <c r="B22" s="43"/>
      <c r="C22" s="43"/>
      <c r="D22" s="43"/>
      <c r="E22" s="44"/>
      <c r="F22" s="32" t="str">
        <f t="shared" si="0"/>
        <v/>
      </c>
      <c r="G22" s="43"/>
      <c r="H22" s="23"/>
      <c r="I22" s="24"/>
      <c r="J22" s="55"/>
      <c r="K22" s="2"/>
    </row>
    <row r="23" spans="1:11" ht="15.75" customHeight="1">
      <c r="A23" s="4">
        <v>19</v>
      </c>
      <c r="B23" s="41"/>
      <c r="C23" s="43"/>
      <c r="D23" s="43"/>
      <c r="E23" s="44"/>
      <c r="F23" s="32" t="str">
        <f t="shared" si="0"/>
        <v/>
      </c>
      <c r="G23" s="43"/>
      <c r="H23" s="23"/>
      <c r="I23" s="24"/>
      <c r="J23" s="55"/>
      <c r="K23" s="2"/>
    </row>
    <row r="24" spans="1:11" ht="15.75" customHeight="1">
      <c r="A24" s="4">
        <v>20</v>
      </c>
      <c r="B24" s="43"/>
      <c r="C24" s="43"/>
      <c r="D24" s="43"/>
      <c r="E24" s="44"/>
      <c r="F24" s="32" t="str">
        <f t="shared" si="0"/>
        <v/>
      </c>
      <c r="G24" s="43"/>
      <c r="H24" s="23"/>
      <c r="I24" s="24"/>
      <c r="J24" s="55"/>
      <c r="K24" s="2"/>
    </row>
    <row r="25" spans="1:11" ht="15.75" customHeight="1">
      <c r="A25" s="4">
        <v>21</v>
      </c>
      <c r="B25" s="41"/>
      <c r="C25" s="43"/>
      <c r="D25" s="43"/>
      <c r="E25" s="44"/>
      <c r="F25" s="32" t="str">
        <f t="shared" si="0"/>
        <v/>
      </c>
      <c r="G25" s="43"/>
      <c r="H25" s="23"/>
      <c r="I25" s="24"/>
      <c r="J25" s="55"/>
      <c r="K25" s="2"/>
    </row>
    <row r="26" spans="1:11" ht="15.75" customHeight="1">
      <c r="A26" s="4">
        <v>22</v>
      </c>
      <c r="B26" s="43"/>
      <c r="C26" s="43"/>
      <c r="D26" s="43"/>
      <c r="E26" s="44"/>
      <c r="F26" s="32" t="str">
        <f t="shared" si="0"/>
        <v/>
      </c>
      <c r="G26" s="43"/>
      <c r="H26" s="23"/>
      <c r="I26" s="24"/>
      <c r="J26" s="55"/>
      <c r="K26" s="2"/>
    </row>
    <row r="27" spans="1:11" ht="15.75" customHeight="1">
      <c r="A27" s="4">
        <v>23</v>
      </c>
      <c r="B27" s="41"/>
      <c r="C27" s="43"/>
      <c r="D27" s="43"/>
      <c r="E27" s="44"/>
      <c r="F27" s="32" t="str">
        <f t="shared" si="0"/>
        <v/>
      </c>
      <c r="G27" s="43"/>
      <c r="H27" s="23"/>
      <c r="I27" s="24"/>
      <c r="J27" s="55"/>
      <c r="K27" s="2"/>
    </row>
    <row r="28" spans="1:11" ht="15.75" customHeight="1">
      <c r="A28" s="4">
        <v>24</v>
      </c>
      <c r="B28" s="43"/>
      <c r="C28" s="43"/>
      <c r="D28" s="43"/>
      <c r="E28" s="44"/>
      <c r="F28" s="32" t="str">
        <f t="shared" si="0"/>
        <v/>
      </c>
      <c r="G28" s="43"/>
      <c r="H28" s="23"/>
      <c r="I28" s="24"/>
      <c r="J28" s="55"/>
      <c r="K28" s="2"/>
    </row>
    <row r="29" spans="1:11" ht="15.75" customHeight="1">
      <c r="A29" s="4">
        <v>25</v>
      </c>
      <c r="B29" s="41"/>
      <c r="C29" s="43"/>
      <c r="D29" s="43"/>
      <c r="E29" s="44"/>
      <c r="F29" s="32" t="str">
        <f t="shared" si="0"/>
        <v/>
      </c>
      <c r="G29" s="43"/>
      <c r="H29" s="23"/>
      <c r="I29" s="24"/>
      <c r="J29" s="55"/>
      <c r="K29" s="2"/>
    </row>
    <row r="30" spans="1:11" ht="15.75" customHeight="1">
      <c r="A30" s="4">
        <v>26</v>
      </c>
      <c r="B30" s="43"/>
      <c r="C30" s="43"/>
      <c r="D30" s="43"/>
      <c r="E30" s="44"/>
      <c r="F30" s="32" t="str">
        <f t="shared" si="0"/>
        <v/>
      </c>
      <c r="G30" s="43"/>
      <c r="H30" s="23"/>
      <c r="I30" s="24"/>
      <c r="J30" s="55"/>
      <c r="K30" s="2"/>
    </row>
    <row r="31" spans="1:11" ht="15.75" customHeight="1">
      <c r="A31" s="4">
        <v>27</v>
      </c>
      <c r="B31" s="41"/>
      <c r="C31" s="43"/>
      <c r="D31" s="43"/>
      <c r="E31" s="44"/>
      <c r="F31" s="32" t="str">
        <f t="shared" si="0"/>
        <v/>
      </c>
      <c r="G31" s="43"/>
      <c r="H31" s="23"/>
      <c r="I31" s="24"/>
      <c r="J31" s="55"/>
      <c r="K31" s="2"/>
    </row>
    <row r="32" spans="1:11" ht="15.75" customHeight="1">
      <c r="A32" s="4">
        <v>28</v>
      </c>
      <c r="B32" s="43"/>
      <c r="C32" s="43"/>
      <c r="D32" s="43"/>
      <c r="E32" s="44"/>
      <c r="F32" s="32" t="str">
        <f t="shared" si="0"/>
        <v/>
      </c>
      <c r="G32" s="43"/>
      <c r="H32" s="23"/>
      <c r="I32" s="24"/>
      <c r="J32" s="55"/>
      <c r="K32" s="2"/>
    </row>
    <row r="33" spans="1:13" ht="15.75" customHeight="1">
      <c r="A33" s="4">
        <v>29</v>
      </c>
      <c r="B33" s="41"/>
      <c r="C33" s="43"/>
      <c r="D33" s="43"/>
      <c r="E33" s="44"/>
      <c r="F33" s="32" t="str">
        <f t="shared" si="0"/>
        <v/>
      </c>
      <c r="G33" s="43"/>
      <c r="H33" s="23"/>
      <c r="I33" s="24"/>
      <c r="J33" s="55"/>
      <c r="K33" s="2"/>
      <c r="L33" s="19" t="s">
        <v>27</v>
      </c>
      <c r="M33" s="19">
        <f>COUNTIF(H5:H34,"中学")</f>
        <v>0</v>
      </c>
    </row>
    <row r="34" spans="1:13" ht="15.75" customHeight="1">
      <c r="A34" s="4">
        <v>30</v>
      </c>
      <c r="B34" s="43"/>
      <c r="C34" s="43"/>
      <c r="D34" s="43"/>
      <c r="E34" s="44"/>
      <c r="F34" s="32" t="str">
        <f t="shared" si="0"/>
        <v/>
      </c>
      <c r="G34" s="43"/>
      <c r="H34" s="23"/>
      <c r="I34" s="24"/>
      <c r="J34" s="55"/>
      <c r="K34" s="2"/>
      <c r="L34" s="19" t="s">
        <v>28</v>
      </c>
      <c r="M34" s="19">
        <f>COUNTIF(H5:H34,"高校・一般")</f>
        <v>0</v>
      </c>
    </row>
    <row r="35" spans="1:13" ht="14.25">
      <c r="A35" s="7"/>
      <c r="B35" s="7"/>
      <c r="C35" s="7"/>
      <c r="D35" s="7"/>
      <c r="E35" s="12"/>
      <c r="F35" s="12"/>
      <c r="G35" s="7"/>
      <c r="H35" s="7"/>
      <c r="J35" s="7"/>
      <c r="K35" s="1"/>
    </row>
    <row r="36" spans="1:13" ht="14.25">
      <c r="A36" s="3"/>
      <c r="B36" s="3"/>
      <c r="C36" s="3"/>
      <c r="D36" s="3"/>
      <c r="E36" s="10"/>
      <c r="F36" s="10"/>
      <c r="G36" s="3"/>
      <c r="H36" s="83" t="str">
        <f>IF(C5="","",基本入力!D7)</f>
        <v/>
      </c>
      <c r="I36" s="83"/>
      <c r="J36" s="83"/>
      <c r="K36" s="1"/>
    </row>
    <row r="37" spans="1:13" ht="14.25">
      <c r="A37" s="3"/>
      <c r="B37" s="3" t="s">
        <v>22</v>
      </c>
      <c r="C37" s="3"/>
      <c r="D37" s="3"/>
      <c r="E37" s="10"/>
      <c r="F37" s="10"/>
      <c r="G37" s="3"/>
      <c r="H37" s="3"/>
      <c r="J37" s="8"/>
      <c r="K37" s="1"/>
    </row>
    <row r="39" spans="1:13" ht="14.25">
      <c r="B39" s="3" t="s">
        <v>23</v>
      </c>
    </row>
    <row r="40" spans="1:13" ht="7.5" customHeight="1">
      <c r="A40" s="3"/>
      <c r="C40" s="3"/>
      <c r="D40" s="3"/>
      <c r="E40" s="10"/>
      <c r="F40" s="10"/>
      <c r="G40" s="3"/>
      <c r="H40" s="3"/>
      <c r="I40" s="3"/>
      <c r="J40" s="3"/>
      <c r="K40" s="1"/>
    </row>
    <row r="41" spans="1:13" ht="14.25">
      <c r="A41" s="3"/>
      <c r="C41" s="80" t="s">
        <v>19</v>
      </c>
      <c r="D41" s="25" t="s">
        <v>24</v>
      </c>
      <c r="E41" s="33" t="str">
        <f>IF(C5="","",SUM(M33,'男子申込書-02'!M33,'男子申込書-03'!M33,'女子申込書-01'!M33,'女子申込書-02'!M33,'女子申込書-03'!M33))</f>
        <v/>
      </c>
      <c r="F41" s="12"/>
      <c r="G41" s="3"/>
      <c r="H41" s="3"/>
      <c r="I41" s="3"/>
      <c r="J41" s="3" t="s">
        <v>8</v>
      </c>
      <c r="K41" s="1"/>
    </row>
    <row r="42" spans="1:13" ht="14.25">
      <c r="A42" s="3"/>
      <c r="C42" s="80"/>
      <c r="D42" s="25" t="s">
        <v>25</v>
      </c>
      <c r="E42" s="34" t="str">
        <f>IF(E41="","",E41*300)</f>
        <v/>
      </c>
      <c r="F42" s="12"/>
      <c r="G42" s="3"/>
      <c r="H42" s="3"/>
      <c r="I42" s="3"/>
      <c r="J42" s="3"/>
      <c r="K42" s="1"/>
    </row>
    <row r="43" spans="1:13" ht="14.25">
      <c r="C43" s="80" t="s">
        <v>21</v>
      </c>
      <c r="D43" s="25" t="s">
        <v>24</v>
      </c>
      <c r="E43" s="35" t="str">
        <f>IF(C5="","",SUM(M34,'男子申込書-02'!M34,'男子申込書-03'!M34,'女子申込書-01'!M34,'女子申込書-02'!M34,'女子申込書-03'!M34))</f>
        <v/>
      </c>
      <c r="F43" s="12"/>
      <c r="G43" s="3"/>
      <c r="H43" s="3"/>
      <c r="I43" s="3"/>
      <c r="J43" s="3"/>
      <c r="K43" s="1"/>
    </row>
    <row r="44" spans="1:13" ht="14.25">
      <c r="C44" s="80"/>
      <c r="D44" s="20" t="s">
        <v>26</v>
      </c>
      <c r="E44" s="36" t="str">
        <f>IF(E43="","",E43*500)</f>
        <v/>
      </c>
      <c r="F44" s="12"/>
      <c r="G44" s="3"/>
      <c r="H44" s="3"/>
      <c r="I44" s="3"/>
      <c r="J44" s="3"/>
      <c r="K44" s="1"/>
    </row>
    <row r="45" spans="1:13" ht="14.25">
      <c r="C45" s="21" t="s">
        <v>29</v>
      </c>
      <c r="D45" s="60"/>
      <c r="E45" s="61" t="str">
        <f>IF(AND(E42="",E43=""),"",SUM(E42,E44))</f>
        <v/>
      </c>
      <c r="F45" s="12"/>
      <c r="G45" s="3"/>
      <c r="H45" s="3"/>
      <c r="I45" s="3"/>
      <c r="J45" s="3"/>
      <c r="K45" s="1"/>
    </row>
    <row r="46" spans="1:13" ht="14.25">
      <c r="F46" s="10"/>
      <c r="G46" s="3"/>
      <c r="H46" s="3"/>
      <c r="I46" s="3"/>
      <c r="J46" s="3"/>
      <c r="K46" s="1"/>
    </row>
    <row r="47" spans="1:13" ht="18.75" customHeight="1">
      <c r="B47" s="31" t="s">
        <v>9</v>
      </c>
      <c r="C47" s="3"/>
      <c r="D47" s="79" t="str">
        <f>IF(C5="","",基本入力!D10)</f>
        <v/>
      </c>
      <c r="E47" s="79"/>
      <c r="F47" s="30" t="s">
        <v>10</v>
      </c>
      <c r="G47" s="29" t="s">
        <v>37</v>
      </c>
      <c r="H47" s="77" t="str">
        <f>IF(C5="","",基本入力!D18)</f>
        <v/>
      </c>
      <c r="I47" s="77"/>
      <c r="J47" s="77"/>
    </row>
    <row r="48" spans="1:13" ht="18.75" customHeight="1">
      <c r="B48" s="31"/>
      <c r="C48" s="3"/>
      <c r="D48" s="3"/>
      <c r="F48" s="30"/>
      <c r="G48" s="29" t="s">
        <v>38</v>
      </c>
      <c r="H48" s="77" t="str">
        <f>IF(C5="","",基本入力!D22)</f>
        <v/>
      </c>
      <c r="I48" s="77"/>
      <c r="J48" s="77"/>
    </row>
    <row r="49" spans="2:10" ht="18.75" customHeight="1">
      <c r="B49" s="31"/>
      <c r="C49" s="3"/>
      <c r="D49" s="3"/>
      <c r="F49" s="30"/>
      <c r="G49" s="9" t="s">
        <v>50</v>
      </c>
      <c r="H49" s="84" t="str">
        <f>IF(C5="","",基本入力!D26)</f>
        <v/>
      </c>
      <c r="I49" s="84"/>
      <c r="J49" s="84"/>
    </row>
    <row r="50" spans="2:10" ht="18.75" customHeight="1">
      <c r="B50" s="31" t="s">
        <v>11</v>
      </c>
      <c r="C50" s="3"/>
      <c r="D50" s="79" t="str">
        <f>IF(C5="","",基本入力!D14)</f>
        <v/>
      </c>
      <c r="E50" s="79"/>
      <c r="F50" s="30" t="s">
        <v>10</v>
      </c>
      <c r="G50" s="29" t="s">
        <v>35</v>
      </c>
      <c r="H50" s="77" t="str">
        <f>IF(C5="","",基本入力!D29)</f>
        <v/>
      </c>
      <c r="I50" s="77"/>
      <c r="J50" s="77"/>
    </row>
    <row r="51" spans="2:10" ht="18.75" customHeight="1">
      <c r="B51" s="3"/>
      <c r="C51" s="3"/>
      <c r="D51" s="3"/>
      <c r="F51" s="10"/>
      <c r="G51" s="29" t="s">
        <v>36</v>
      </c>
      <c r="H51" s="76" t="str">
        <f>IF(C5="","",基本入力!D33)</f>
        <v/>
      </c>
      <c r="I51" s="77"/>
      <c r="J51" s="77"/>
    </row>
    <row r="52" spans="2:10" ht="15.75" customHeight="1"/>
  </sheetData>
  <sheetProtection password="CC31" sheet="1" objects="1" scenarios="1"/>
  <mergeCells count="12">
    <mergeCell ref="H51:J51"/>
    <mergeCell ref="H47:J47"/>
    <mergeCell ref="H48:J48"/>
    <mergeCell ref="A1:I1"/>
    <mergeCell ref="D47:E47"/>
    <mergeCell ref="D50:E50"/>
    <mergeCell ref="C41:C42"/>
    <mergeCell ref="C43:C44"/>
    <mergeCell ref="H3:I3"/>
    <mergeCell ref="H36:J36"/>
    <mergeCell ref="H50:J50"/>
    <mergeCell ref="H49:J49"/>
  </mergeCells>
  <phoneticPr fontId="4"/>
  <dataValidations xWindow="806" yWindow="377" count="3">
    <dataValidation type="list" allowBlank="1" showInputMessage="1" showErrorMessage="1" sqref="I5:I34" xr:uid="{00000000-0002-0000-0100-000000000000}">
      <formula1>種目</formula1>
    </dataValidation>
    <dataValidation type="list" allowBlank="1" showInputMessage="1" showErrorMessage="1" sqref="H5:H34" xr:uid="{00000000-0002-0000-0100-000001000000}">
      <formula1>種別</formula1>
    </dataValidation>
    <dataValidation allowBlank="1" showInputMessage="1" showErrorMessage="1" promptTitle="入力上の注意" prompt="記録は半角で_x000a_例　５分２３秒２１　→　  5.23_x000a_　１４分５０秒４５　→　14.50_x000a_" sqref="J5:J34" xr:uid="{00000000-0002-0000-0100-000002000000}"/>
  </dataValidations>
  <pageMargins left="0.70866141732283472" right="0" top="0.74803149606299213" bottom="0.39370078740157483" header="0.31496062992125984" footer="0.31496062992125984"/>
  <pageSetup paperSize="9" orientation="portrait" r:id="rId1"/>
  <ignoredErrors>
    <ignoredError sqref="E41:E45 D47:E50 H50:J51 H3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1"/>
  <sheetViews>
    <sheetView workbookViewId="0">
      <selection activeCell="B5" sqref="B5"/>
    </sheetView>
  </sheetViews>
  <sheetFormatPr defaultRowHeight="12.75"/>
  <cols>
    <col min="1" max="1" width="4" style="9" customWidth="1"/>
    <col min="2" max="2" width="7.1328125" style="9" customWidth="1"/>
    <col min="3" max="3" width="12.59765625" style="9" customWidth="1"/>
    <col min="4" max="4" width="14.265625" style="9" customWidth="1"/>
    <col min="5" max="5" width="12.3984375" style="13" customWidth="1"/>
    <col min="6" max="6" width="5.46484375" style="13" customWidth="1"/>
    <col min="7" max="7" width="14.46484375" style="9" customWidth="1"/>
    <col min="8" max="8" width="6.86328125" style="9" customWidth="1"/>
    <col min="9" max="9" width="6.1328125" style="9" customWidth="1"/>
    <col min="10" max="10" width="8.1328125" style="9" customWidth="1"/>
    <col min="11" max="11" width="2.59765625" customWidth="1"/>
    <col min="12" max="12" width="8.86328125" style="19" customWidth="1"/>
  </cols>
  <sheetData>
    <row r="1" spans="1:11" ht="30.75" customHeight="1">
      <c r="A1" s="78" t="s">
        <v>30</v>
      </c>
      <c r="B1" s="78"/>
      <c r="C1" s="78"/>
      <c r="D1" s="78"/>
      <c r="E1" s="78"/>
      <c r="F1" s="78"/>
      <c r="G1" s="78"/>
      <c r="H1" s="78"/>
      <c r="I1" s="78"/>
      <c r="J1" s="40" t="s">
        <v>40</v>
      </c>
      <c r="K1" s="2"/>
    </row>
    <row r="2" spans="1:11" ht="14.25">
      <c r="A2" s="3"/>
      <c r="B2" s="3"/>
      <c r="C2" s="3"/>
      <c r="D2" s="3"/>
      <c r="E2" s="10"/>
      <c r="F2" s="10"/>
      <c r="G2" s="3"/>
      <c r="H2" s="3"/>
      <c r="I2" s="3"/>
      <c r="J2" s="3"/>
      <c r="K2" s="2"/>
    </row>
    <row r="3" spans="1:11" ht="38.25" customHeight="1">
      <c r="A3" s="15" t="s">
        <v>0</v>
      </c>
      <c r="B3" s="17" t="s">
        <v>12</v>
      </c>
      <c r="C3" s="17" t="s">
        <v>1</v>
      </c>
      <c r="D3" s="16" t="s">
        <v>2</v>
      </c>
      <c r="E3" s="18" t="s">
        <v>18</v>
      </c>
      <c r="F3" s="17" t="s">
        <v>3</v>
      </c>
      <c r="G3" s="17" t="s">
        <v>13</v>
      </c>
      <c r="H3" s="81" t="s">
        <v>4</v>
      </c>
      <c r="I3" s="82"/>
      <c r="J3" s="17" t="s">
        <v>5</v>
      </c>
      <c r="K3" s="2"/>
    </row>
    <row r="4" spans="1:11" ht="14.65" thickBot="1">
      <c r="A4" s="37" t="s">
        <v>6</v>
      </c>
      <c r="B4" s="5">
        <v>1234</v>
      </c>
      <c r="C4" s="5" t="s">
        <v>16</v>
      </c>
      <c r="D4" s="5" t="s">
        <v>17</v>
      </c>
      <c r="E4" s="11">
        <v>3</v>
      </c>
      <c r="F4" s="11" t="s">
        <v>7</v>
      </c>
      <c r="G4" s="5" t="s">
        <v>15</v>
      </c>
      <c r="H4" s="22" t="s">
        <v>19</v>
      </c>
      <c r="I4" s="5">
        <v>1500</v>
      </c>
      <c r="J4" s="57">
        <v>4.32</v>
      </c>
      <c r="K4" s="2"/>
    </row>
    <row r="5" spans="1:11" ht="15.75" customHeight="1">
      <c r="A5" s="6">
        <v>31</v>
      </c>
      <c r="B5" s="45"/>
      <c r="C5" s="45"/>
      <c r="D5" s="45"/>
      <c r="E5" s="46"/>
      <c r="F5" s="32" t="str">
        <f>IF(C5="","","男")</f>
        <v/>
      </c>
      <c r="G5" s="45"/>
      <c r="H5" s="23"/>
      <c r="I5" s="24"/>
      <c r="J5" s="55"/>
      <c r="K5" s="2"/>
    </row>
    <row r="6" spans="1:11" ht="15.75" customHeight="1">
      <c r="A6" s="4">
        <v>32</v>
      </c>
      <c r="B6" s="47"/>
      <c r="C6" s="47"/>
      <c r="D6" s="47"/>
      <c r="E6" s="48"/>
      <c r="F6" s="32" t="str">
        <f t="shared" ref="F6:F34" si="0">IF(C6="","","男")</f>
        <v/>
      </c>
      <c r="G6" s="47"/>
      <c r="H6" s="23"/>
      <c r="I6" s="24"/>
      <c r="J6" s="55"/>
      <c r="K6" s="2"/>
    </row>
    <row r="7" spans="1:11" ht="15.75" customHeight="1">
      <c r="A7" s="6">
        <v>33</v>
      </c>
      <c r="B7" s="45"/>
      <c r="C7" s="45"/>
      <c r="D7" s="47"/>
      <c r="E7" s="48"/>
      <c r="F7" s="32" t="str">
        <f t="shared" si="0"/>
        <v/>
      </c>
      <c r="G7" s="47"/>
      <c r="H7" s="23"/>
      <c r="I7" s="24"/>
      <c r="J7" s="55"/>
      <c r="K7" s="2"/>
    </row>
    <row r="8" spans="1:11" ht="15.75" customHeight="1">
      <c r="A8" s="4">
        <v>34</v>
      </c>
      <c r="B8" s="47"/>
      <c r="C8" s="47"/>
      <c r="D8" s="47"/>
      <c r="E8" s="48"/>
      <c r="F8" s="32" t="str">
        <f t="shared" si="0"/>
        <v/>
      </c>
      <c r="G8" s="47"/>
      <c r="H8" s="23"/>
      <c r="I8" s="24"/>
      <c r="J8" s="55"/>
      <c r="K8" s="2"/>
    </row>
    <row r="9" spans="1:11" ht="15.75" customHeight="1">
      <c r="A9" s="6">
        <v>35</v>
      </c>
      <c r="B9" s="45"/>
      <c r="C9" s="45"/>
      <c r="D9" s="47"/>
      <c r="E9" s="48"/>
      <c r="F9" s="32" t="str">
        <f t="shared" si="0"/>
        <v/>
      </c>
      <c r="G9" s="47"/>
      <c r="H9" s="23"/>
      <c r="I9" s="24"/>
      <c r="J9" s="55"/>
      <c r="K9" s="2"/>
    </row>
    <row r="10" spans="1:11" ht="15.75" customHeight="1">
      <c r="A10" s="4">
        <v>36</v>
      </c>
      <c r="B10" s="47"/>
      <c r="C10" s="47"/>
      <c r="D10" s="47"/>
      <c r="E10" s="48"/>
      <c r="F10" s="32" t="str">
        <f t="shared" si="0"/>
        <v/>
      </c>
      <c r="G10" s="47"/>
      <c r="H10" s="23"/>
      <c r="I10" s="24"/>
      <c r="J10" s="55"/>
      <c r="K10" s="2"/>
    </row>
    <row r="11" spans="1:11" ht="15.75" customHeight="1">
      <c r="A11" s="6">
        <v>37</v>
      </c>
      <c r="B11" s="45"/>
      <c r="C11" s="45"/>
      <c r="D11" s="47"/>
      <c r="E11" s="48"/>
      <c r="F11" s="32" t="str">
        <f t="shared" si="0"/>
        <v/>
      </c>
      <c r="G11" s="47"/>
      <c r="H11" s="23"/>
      <c r="I11" s="24"/>
      <c r="J11" s="55"/>
      <c r="K11" s="2"/>
    </row>
    <row r="12" spans="1:11" ht="15.75" customHeight="1">
      <c r="A12" s="4">
        <v>38</v>
      </c>
      <c r="B12" s="47"/>
      <c r="C12" s="47"/>
      <c r="D12" s="47"/>
      <c r="E12" s="48"/>
      <c r="F12" s="32" t="str">
        <f t="shared" si="0"/>
        <v/>
      </c>
      <c r="G12" s="47"/>
      <c r="H12" s="23"/>
      <c r="I12" s="24"/>
      <c r="J12" s="55"/>
      <c r="K12" s="2"/>
    </row>
    <row r="13" spans="1:11" ht="15.75" customHeight="1">
      <c r="A13" s="6">
        <v>39</v>
      </c>
      <c r="B13" s="45"/>
      <c r="C13" s="45"/>
      <c r="D13" s="47"/>
      <c r="E13" s="48"/>
      <c r="F13" s="32" t="str">
        <f t="shared" si="0"/>
        <v/>
      </c>
      <c r="G13" s="47"/>
      <c r="H13" s="23"/>
      <c r="I13" s="24"/>
      <c r="J13" s="55"/>
      <c r="K13" s="2"/>
    </row>
    <row r="14" spans="1:11" ht="15.75" customHeight="1">
      <c r="A14" s="4">
        <v>40</v>
      </c>
      <c r="B14" s="47"/>
      <c r="C14" s="47"/>
      <c r="D14" s="47"/>
      <c r="E14" s="48"/>
      <c r="F14" s="32" t="str">
        <f t="shared" si="0"/>
        <v/>
      </c>
      <c r="G14" s="47"/>
      <c r="H14" s="23"/>
      <c r="I14" s="24"/>
      <c r="J14" s="55"/>
      <c r="K14" s="2"/>
    </row>
    <row r="15" spans="1:11" ht="15.75" customHeight="1">
      <c r="A15" s="6">
        <v>41</v>
      </c>
      <c r="B15" s="45"/>
      <c r="C15" s="45"/>
      <c r="D15" s="47"/>
      <c r="E15" s="48"/>
      <c r="F15" s="32" t="str">
        <f t="shared" si="0"/>
        <v/>
      </c>
      <c r="G15" s="47"/>
      <c r="H15" s="23"/>
      <c r="I15" s="24"/>
      <c r="J15" s="55"/>
      <c r="K15" s="2"/>
    </row>
    <row r="16" spans="1:11" ht="15.75" customHeight="1">
      <c r="A16" s="4">
        <v>42</v>
      </c>
      <c r="B16" s="47"/>
      <c r="C16" s="47"/>
      <c r="D16" s="47"/>
      <c r="E16" s="48"/>
      <c r="F16" s="32" t="str">
        <f t="shared" si="0"/>
        <v/>
      </c>
      <c r="G16" s="47"/>
      <c r="H16" s="23"/>
      <c r="I16" s="24"/>
      <c r="J16" s="55"/>
      <c r="K16" s="2"/>
    </row>
    <row r="17" spans="1:11" ht="15.75" customHeight="1">
      <c r="A17" s="6">
        <v>43</v>
      </c>
      <c r="B17" s="45"/>
      <c r="C17" s="45"/>
      <c r="D17" s="47"/>
      <c r="E17" s="48"/>
      <c r="F17" s="32" t="str">
        <f t="shared" si="0"/>
        <v/>
      </c>
      <c r="G17" s="47"/>
      <c r="H17" s="23"/>
      <c r="I17" s="24"/>
      <c r="J17" s="55"/>
      <c r="K17" s="2"/>
    </row>
    <row r="18" spans="1:11" ht="15.75" customHeight="1">
      <c r="A18" s="4">
        <v>44</v>
      </c>
      <c r="B18" s="47"/>
      <c r="C18" s="47"/>
      <c r="D18" s="47"/>
      <c r="E18" s="48"/>
      <c r="F18" s="32" t="str">
        <f t="shared" si="0"/>
        <v/>
      </c>
      <c r="G18" s="47"/>
      <c r="H18" s="23"/>
      <c r="I18" s="24"/>
      <c r="J18" s="55"/>
      <c r="K18" s="2"/>
    </row>
    <row r="19" spans="1:11" ht="15.75" customHeight="1">
      <c r="A19" s="6">
        <v>45</v>
      </c>
      <c r="B19" s="45"/>
      <c r="C19" s="45"/>
      <c r="D19" s="47"/>
      <c r="E19" s="48"/>
      <c r="F19" s="32" t="str">
        <f t="shared" si="0"/>
        <v/>
      </c>
      <c r="G19" s="47"/>
      <c r="H19" s="23"/>
      <c r="I19" s="24"/>
      <c r="J19" s="55"/>
      <c r="K19" s="2"/>
    </row>
    <row r="20" spans="1:11" ht="15.75" customHeight="1">
      <c r="A20" s="4">
        <v>46</v>
      </c>
      <c r="B20" s="47"/>
      <c r="C20" s="47"/>
      <c r="D20" s="47"/>
      <c r="E20" s="48"/>
      <c r="F20" s="32" t="str">
        <f t="shared" si="0"/>
        <v/>
      </c>
      <c r="G20" s="47"/>
      <c r="H20" s="23"/>
      <c r="I20" s="24"/>
      <c r="J20" s="55"/>
      <c r="K20" s="2"/>
    </row>
    <row r="21" spans="1:11" ht="15.75" customHeight="1">
      <c r="A21" s="6">
        <v>47</v>
      </c>
      <c r="B21" s="45"/>
      <c r="C21" s="45"/>
      <c r="D21" s="47"/>
      <c r="E21" s="48"/>
      <c r="F21" s="32" t="str">
        <f t="shared" si="0"/>
        <v/>
      </c>
      <c r="G21" s="47"/>
      <c r="H21" s="23"/>
      <c r="I21" s="24"/>
      <c r="J21" s="55"/>
      <c r="K21" s="2"/>
    </row>
    <row r="22" spans="1:11" ht="15.75" customHeight="1">
      <c r="A22" s="4">
        <v>48</v>
      </c>
      <c r="B22" s="47"/>
      <c r="C22" s="47"/>
      <c r="D22" s="47"/>
      <c r="E22" s="48"/>
      <c r="F22" s="32" t="str">
        <f t="shared" si="0"/>
        <v/>
      </c>
      <c r="G22" s="47"/>
      <c r="H22" s="23"/>
      <c r="I22" s="24"/>
      <c r="J22" s="55"/>
      <c r="K22" s="2"/>
    </row>
    <row r="23" spans="1:11" ht="15.75" customHeight="1">
      <c r="A23" s="6">
        <v>49</v>
      </c>
      <c r="B23" s="45"/>
      <c r="C23" s="45"/>
      <c r="D23" s="47"/>
      <c r="E23" s="48"/>
      <c r="F23" s="32" t="str">
        <f t="shared" si="0"/>
        <v/>
      </c>
      <c r="G23" s="47"/>
      <c r="H23" s="23"/>
      <c r="I23" s="24"/>
      <c r="J23" s="55"/>
      <c r="K23" s="2"/>
    </row>
    <row r="24" spans="1:11" ht="15.75" customHeight="1">
      <c r="A24" s="4">
        <v>50</v>
      </c>
      <c r="B24" s="47"/>
      <c r="C24" s="47"/>
      <c r="D24" s="47"/>
      <c r="E24" s="48"/>
      <c r="F24" s="32" t="str">
        <f t="shared" si="0"/>
        <v/>
      </c>
      <c r="G24" s="47"/>
      <c r="H24" s="23"/>
      <c r="I24" s="24"/>
      <c r="J24" s="55"/>
      <c r="K24" s="2"/>
    </row>
    <row r="25" spans="1:11" ht="15.75" customHeight="1">
      <c r="A25" s="6">
        <v>51</v>
      </c>
      <c r="B25" s="45"/>
      <c r="C25" s="45"/>
      <c r="D25" s="47"/>
      <c r="E25" s="48"/>
      <c r="F25" s="32" t="str">
        <f t="shared" si="0"/>
        <v/>
      </c>
      <c r="G25" s="47"/>
      <c r="H25" s="23"/>
      <c r="I25" s="24"/>
      <c r="J25" s="55"/>
      <c r="K25" s="2"/>
    </row>
    <row r="26" spans="1:11" ht="15.75" customHeight="1">
      <c r="A26" s="4">
        <v>52</v>
      </c>
      <c r="B26" s="47"/>
      <c r="C26" s="47"/>
      <c r="D26" s="47"/>
      <c r="E26" s="48"/>
      <c r="F26" s="32" t="str">
        <f t="shared" si="0"/>
        <v/>
      </c>
      <c r="G26" s="47"/>
      <c r="H26" s="23"/>
      <c r="I26" s="24"/>
      <c r="J26" s="55"/>
      <c r="K26" s="2"/>
    </row>
    <row r="27" spans="1:11" ht="15.75" customHeight="1">
      <c r="A27" s="6">
        <v>53</v>
      </c>
      <c r="B27" s="45"/>
      <c r="C27" s="45"/>
      <c r="D27" s="47"/>
      <c r="E27" s="48"/>
      <c r="F27" s="32" t="str">
        <f t="shared" si="0"/>
        <v/>
      </c>
      <c r="G27" s="47"/>
      <c r="H27" s="23"/>
      <c r="I27" s="24"/>
      <c r="J27" s="55"/>
      <c r="K27" s="2"/>
    </row>
    <row r="28" spans="1:11" ht="15.75" customHeight="1">
      <c r="A28" s="4">
        <v>54</v>
      </c>
      <c r="B28" s="47"/>
      <c r="C28" s="47"/>
      <c r="D28" s="47"/>
      <c r="E28" s="48"/>
      <c r="F28" s="32" t="str">
        <f t="shared" si="0"/>
        <v/>
      </c>
      <c r="G28" s="47"/>
      <c r="H28" s="23"/>
      <c r="I28" s="24"/>
      <c r="J28" s="55"/>
      <c r="K28" s="2"/>
    </row>
    <row r="29" spans="1:11" ht="15.75" customHeight="1">
      <c r="A29" s="6">
        <v>55</v>
      </c>
      <c r="B29" s="45"/>
      <c r="C29" s="45"/>
      <c r="D29" s="47"/>
      <c r="E29" s="48"/>
      <c r="F29" s="32" t="str">
        <f t="shared" si="0"/>
        <v/>
      </c>
      <c r="G29" s="47"/>
      <c r="H29" s="23"/>
      <c r="I29" s="24"/>
      <c r="J29" s="55"/>
      <c r="K29" s="2"/>
    </row>
    <row r="30" spans="1:11" ht="15.75" customHeight="1">
      <c r="A30" s="4">
        <v>56</v>
      </c>
      <c r="B30" s="47"/>
      <c r="C30" s="47"/>
      <c r="D30" s="47"/>
      <c r="E30" s="48"/>
      <c r="F30" s="32" t="str">
        <f t="shared" si="0"/>
        <v/>
      </c>
      <c r="G30" s="47"/>
      <c r="H30" s="23"/>
      <c r="I30" s="24"/>
      <c r="J30" s="55"/>
      <c r="K30" s="2"/>
    </row>
    <row r="31" spans="1:11" ht="15.75" customHeight="1">
      <c r="A31" s="6">
        <v>57</v>
      </c>
      <c r="B31" s="45"/>
      <c r="C31" s="45"/>
      <c r="D31" s="47"/>
      <c r="E31" s="48"/>
      <c r="F31" s="32" t="str">
        <f t="shared" si="0"/>
        <v/>
      </c>
      <c r="G31" s="47"/>
      <c r="H31" s="23"/>
      <c r="I31" s="24"/>
      <c r="J31" s="55"/>
      <c r="K31" s="2"/>
    </row>
    <row r="32" spans="1:11" ht="15.75" customHeight="1">
      <c r="A32" s="4">
        <v>58</v>
      </c>
      <c r="B32" s="47"/>
      <c r="C32" s="47"/>
      <c r="D32" s="47"/>
      <c r="E32" s="48"/>
      <c r="F32" s="32" t="str">
        <f t="shared" si="0"/>
        <v/>
      </c>
      <c r="G32" s="47"/>
      <c r="H32" s="23"/>
      <c r="I32" s="24"/>
      <c r="J32" s="55"/>
      <c r="K32" s="2"/>
    </row>
    <row r="33" spans="1:13" ht="15.75" customHeight="1">
      <c r="A33" s="6">
        <v>59</v>
      </c>
      <c r="B33" s="45"/>
      <c r="C33" s="45"/>
      <c r="D33" s="47"/>
      <c r="E33" s="48"/>
      <c r="F33" s="32" t="str">
        <f t="shared" si="0"/>
        <v/>
      </c>
      <c r="G33" s="47"/>
      <c r="H33" s="23"/>
      <c r="I33" s="24"/>
      <c r="J33" s="55"/>
      <c r="K33" s="2"/>
      <c r="L33" s="19" t="s">
        <v>19</v>
      </c>
      <c r="M33" s="19">
        <f>COUNTIF(H5:H34,"中学")</f>
        <v>0</v>
      </c>
    </row>
    <row r="34" spans="1:13" ht="15.75" customHeight="1">
      <c r="A34" s="4">
        <v>60</v>
      </c>
      <c r="B34" s="47"/>
      <c r="C34" s="47"/>
      <c r="D34" s="47"/>
      <c r="E34" s="48"/>
      <c r="F34" s="32" t="str">
        <f t="shared" si="0"/>
        <v/>
      </c>
      <c r="G34" s="47"/>
      <c r="H34" s="23"/>
      <c r="I34" s="24"/>
      <c r="J34" s="55"/>
      <c r="K34" s="2"/>
      <c r="L34" s="19" t="s">
        <v>21</v>
      </c>
      <c r="M34" s="19">
        <f>COUNTIF(H5:H34,"高校・一般")</f>
        <v>0</v>
      </c>
    </row>
    <row r="35" spans="1:13" ht="14.25">
      <c r="A35" s="7"/>
      <c r="B35" s="7"/>
      <c r="C35" s="7"/>
      <c r="D35" s="7"/>
      <c r="E35" s="12"/>
      <c r="F35" s="12"/>
      <c r="G35" s="7"/>
      <c r="H35" s="7"/>
      <c r="J35" s="7"/>
      <c r="K35" s="2"/>
    </row>
    <row r="36" spans="1:13" ht="14.25">
      <c r="A36" s="3"/>
      <c r="B36" s="3"/>
      <c r="C36" s="3"/>
      <c r="D36" s="3"/>
      <c r="E36" s="10"/>
      <c r="F36" s="10"/>
      <c r="G36" s="3"/>
      <c r="H36" s="83" t="str">
        <f>IF(C5="","",基本入力!D7)</f>
        <v/>
      </c>
      <c r="I36" s="83"/>
      <c r="J36" s="83"/>
      <c r="K36" s="2"/>
    </row>
    <row r="37" spans="1:13" ht="14.25">
      <c r="A37" s="3"/>
      <c r="B37" s="3" t="s">
        <v>22</v>
      </c>
      <c r="C37" s="3"/>
      <c r="D37" s="3"/>
      <c r="E37" s="10"/>
      <c r="F37" s="10"/>
      <c r="G37" s="3"/>
      <c r="H37" s="3"/>
      <c r="J37" s="8"/>
      <c r="K37" s="2"/>
    </row>
    <row r="39" spans="1:13" ht="14.25">
      <c r="B39" s="3" t="s">
        <v>23</v>
      </c>
    </row>
    <row r="40" spans="1:13" ht="7.5" customHeight="1">
      <c r="A40" s="3"/>
      <c r="C40" s="3"/>
      <c r="D40" s="3"/>
      <c r="E40" s="10"/>
      <c r="F40" s="10"/>
      <c r="G40" s="3"/>
      <c r="H40" s="3"/>
      <c r="I40" s="3"/>
      <c r="J40" s="3"/>
      <c r="K40" s="2"/>
    </row>
    <row r="41" spans="1:13" ht="14.25">
      <c r="A41" s="3"/>
      <c r="C41" s="80" t="s">
        <v>19</v>
      </c>
      <c r="D41" s="25" t="s">
        <v>24</v>
      </c>
      <c r="E41" s="51" t="str">
        <f>IF('男子申込書-01'!E41="","",IF(C5="","",'男子申込書-01'!E41))</f>
        <v/>
      </c>
      <c r="F41" s="12"/>
      <c r="G41" s="3"/>
      <c r="H41" s="3"/>
      <c r="I41" s="3"/>
      <c r="J41" s="3" t="s">
        <v>8</v>
      </c>
      <c r="K41" s="2"/>
    </row>
    <row r="42" spans="1:13" ht="14.25">
      <c r="A42" s="3"/>
      <c r="C42" s="80"/>
      <c r="D42" s="25" t="s">
        <v>25</v>
      </c>
      <c r="E42" s="52" t="str">
        <f>IF('男子申込書-01'!E42="","",IF(C5="","",'男子申込書-01'!E42))</f>
        <v/>
      </c>
      <c r="F42" s="12"/>
      <c r="G42" s="3"/>
      <c r="H42" s="3"/>
      <c r="I42" s="3"/>
      <c r="J42" s="3"/>
      <c r="K42" s="2"/>
    </row>
    <row r="43" spans="1:13" ht="14.25">
      <c r="C43" s="80" t="s">
        <v>21</v>
      </c>
      <c r="D43" s="25" t="s">
        <v>24</v>
      </c>
      <c r="E43" s="53" t="str">
        <f>IF('男子申込書-01'!E43="","",IF(C5="","",'男子申込書-01'!E43))</f>
        <v/>
      </c>
      <c r="F43" s="12"/>
      <c r="G43" s="3"/>
      <c r="H43" s="3"/>
      <c r="I43" s="3"/>
      <c r="J43" s="3"/>
      <c r="K43" s="2"/>
    </row>
    <row r="44" spans="1:13" ht="14.25">
      <c r="C44" s="80"/>
      <c r="D44" s="20" t="s">
        <v>25</v>
      </c>
      <c r="E44" s="54" t="str">
        <f>IF('男子申込書-01'!E44="","",IF(C5="","",'男子申込書-01'!E44))</f>
        <v/>
      </c>
      <c r="F44" s="12"/>
      <c r="G44" s="3"/>
      <c r="H44" s="3"/>
      <c r="I44" s="3"/>
      <c r="J44" s="3"/>
      <c r="K44" s="2"/>
    </row>
    <row r="45" spans="1:13" ht="14.25">
      <c r="C45" s="21" t="s">
        <v>29</v>
      </c>
      <c r="D45" s="60"/>
      <c r="E45" s="62" t="str">
        <f>IF('男子申込書-01'!E45="","",IF(C5="","",'男子申込書-01'!E45))</f>
        <v/>
      </c>
      <c r="F45" s="12"/>
      <c r="G45" s="3"/>
      <c r="H45" s="3"/>
      <c r="I45" s="3"/>
      <c r="J45" s="3"/>
      <c r="K45" s="2"/>
    </row>
    <row r="46" spans="1:13" ht="14.25">
      <c r="F46" s="10"/>
      <c r="G46" s="3"/>
      <c r="H46" s="3"/>
      <c r="I46" s="3"/>
      <c r="J46" s="3"/>
      <c r="K46" s="2"/>
    </row>
    <row r="47" spans="1:13" ht="18.75" customHeight="1">
      <c r="B47" s="31" t="s">
        <v>9</v>
      </c>
      <c r="C47" s="3"/>
      <c r="D47" s="79" t="str">
        <f>IF(C5="","",基本入力!D10)</f>
        <v/>
      </c>
      <c r="E47" s="79"/>
      <c r="F47" s="30" t="s">
        <v>10</v>
      </c>
      <c r="G47" s="29" t="s">
        <v>37</v>
      </c>
      <c r="H47" s="77" t="str">
        <f>IF(C5="","",基本入力!D18)</f>
        <v/>
      </c>
      <c r="I47" s="77"/>
      <c r="J47" s="77"/>
    </row>
    <row r="48" spans="1:13" ht="18.75" customHeight="1">
      <c r="B48" s="31"/>
      <c r="C48" s="3"/>
      <c r="D48" s="49"/>
      <c r="E48" s="50"/>
      <c r="F48" s="30"/>
      <c r="G48" s="29" t="s">
        <v>38</v>
      </c>
      <c r="H48" s="77" t="str">
        <f>IF(C5="","",基本入力!D22)</f>
        <v/>
      </c>
      <c r="I48" s="77"/>
      <c r="J48" s="77"/>
    </row>
    <row r="49" spans="2:10" ht="18.75" customHeight="1">
      <c r="B49" s="31"/>
      <c r="C49" s="3"/>
      <c r="D49" s="49"/>
      <c r="E49" s="50"/>
      <c r="F49" s="30"/>
      <c r="G49" s="9" t="s">
        <v>50</v>
      </c>
      <c r="H49" s="84" t="str">
        <f>IF(C5="","",基本入力!D26)</f>
        <v/>
      </c>
      <c r="I49" s="84"/>
      <c r="J49" s="84"/>
    </row>
    <row r="50" spans="2:10" ht="18.75" customHeight="1">
      <c r="B50" s="31" t="s">
        <v>11</v>
      </c>
      <c r="C50" s="3"/>
      <c r="D50" s="79" t="str">
        <f>IF(C5="","",基本入力!D14)</f>
        <v/>
      </c>
      <c r="E50" s="79"/>
      <c r="F50" s="30" t="s">
        <v>10</v>
      </c>
      <c r="G50" s="29" t="s">
        <v>35</v>
      </c>
      <c r="H50" s="77" t="str">
        <f>IF(C5="","",基本入力!D29)</f>
        <v/>
      </c>
      <c r="I50" s="77"/>
      <c r="J50" s="77"/>
    </row>
    <row r="51" spans="2:10" ht="18.75" customHeight="1">
      <c r="B51" s="3"/>
      <c r="C51" s="3"/>
      <c r="D51" s="3"/>
      <c r="F51" s="10"/>
      <c r="G51" s="29" t="s">
        <v>36</v>
      </c>
      <c r="H51" s="76" t="str">
        <f>IF(C5="","",基本入力!D33)</f>
        <v/>
      </c>
      <c r="I51" s="77"/>
      <c r="J51" s="77"/>
    </row>
  </sheetData>
  <sheetProtection password="CC31" sheet="1" objects="1" scenarios="1"/>
  <mergeCells count="12">
    <mergeCell ref="D50:E50"/>
    <mergeCell ref="H48:J48"/>
    <mergeCell ref="H49:J49"/>
    <mergeCell ref="H50:J50"/>
    <mergeCell ref="H51:J51"/>
    <mergeCell ref="D47:E47"/>
    <mergeCell ref="A1:I1"/>
    <mergeCell ref="H3:I3"/>
    <mergeCell ref="H36:J36"/>
    <mergeCell ref="C41:C42"/>
    <mergeCell ref="C43:C44"/>
    <mergeCell ref="H47:J47"/>
  </mergeCells>
  <phoneticPr fontId="4"/>
  <dataValidations count="3">
    <dataValidation allowBlank="1" showInputMessage="1" showErrorMessage="1" promptTitle="入力上の注意" prompt="記録は半角で_x000a_例　５分２３秒２１　→　  5.23_x000a_　１４分５０秒４５　→　14.50_x000a_" sqref="J5:J34" xr:uid="{00000000-0002-0000-0200-000000000000}"/>
    <dataValidation type="list" allowBlank="1" showInputMessage="1" showErrorMessage="1" sqref="H5:H34" xr:uid="{00000000-0002-0000-0200-000001000000}">
      <formula1>種別</formula1>
    </dataValidation>
    <dataValidation type="list" allowBlank="1" showInputMessage="1" showErrorMessage="1" sqref="I5:I34" xr:uid="{00000000-0002-0000-0200-000002000000}">
      <formula1>種目</formula1>
    </dataValidation>
  </dataValidations>
  <pageMargins left="0.70866141732283472" right="0" top="0.74803149606299213" bottom="0.39370078740157483" header="0.31496062992125984" footer="0.31496062992125984"/>
  <pageSetup paperSize="9" orientation="portrait" r:id="rId1"/>
  <ignoredErrors>
    <ignoredError sqref="E41:E45 D52:J52 H36 D47:F5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workbookViewId="0">
      <selection activeCell="B5" sqref="B5"/>
    </sheetView>
  </sheetViews>
  <sheetFormatPr defaultRowHeight="12.75"/>
  <cols>
    <col min="1" max="1" width="4" style="9" customWidth="1"/>
    <col min="2" max="2" width="7.1328125" style="9" customWidth="1"/>
    <col min="3" max="3" width="12.59765625" style="9" customWidth="1"/>
    <col min="4" max="4" width="14.265625" style="9" customWidth="1"/>
    <col min="5" max="5" width="12.3984375" style="13" customWidth="1"/>
    <col min="6" max="6" width="5.46484375" style="13" customWidth="1"/>
    <col min="7" max="7" width="14.46484375" style="9" customWidth="1"/>
    <col min="8" max="8" width="6.86328125" style="9" customWidth="1"/>
    <col min="9" max="9" width="6.1328125" style="9" customWidth="1"/>
    <col min="10" max="10" width="8.1328125" style="9" customWidth="1"/>
    <col min="11" max="11" width="2.59765625" customWidth="1"/>
    <col min="12" max="12" width="8.86328125" style="19" customWidth="1"/>
  </cols>
  <sheetData>
    <row r="1" spans="1:11" ht="30.75" customHeight="1">
      <c r="A1" s="78" t="s">
        <v>30</v>
      </c>
      <c r="B1" s="78"/>
      <c r="C1" s="78"/>
      <c r="D1" s="78"/>
      <c r="E1" s="78"/>
      <c r="F1" s="78"/>
      <c r="G1" s="78"/>
      <c r="H1" s="78"/>
      <c r="I1" s="78"/>
      <c r="J1" s="40" t="s">
        <v>41</v>
      </c>
      <c r="K1" s="2"/>
    </row>
    <row r="2" spans="1:11" ht="14.25">
      <c r="A2" s="3"/>
      <c r="B2" s="3"/>
      <c r="C2" s="3"/>
      <c r="D2" s="3"/>
      <c r="E2" s="10"/>
      <c r="F2" s="10"/>
      <c r="G2" s="3"/>
      <c r="H2" s="3"/>
      <c r="I2" s="3"/>
      <c r="J2" s="3"/>
      <c r="K2" s="2"/>
    </row>
    <row r="3" spans="1:11" ht="38.25" customHeight="1">
      <c r="A3" s="15" t="s">
        <v>0</v>
      </c>
      <c r="B3" s="17" t="s">
        <v>12</v>
      </c>
      <c r="C3" s="17" t="s">
        <v>1</v>
      </c>
      <c r="D3" s="16" t="s">
        <v>2</v>
      </c>
      <c r="E3" s="18" t="s">
        <v>18</v>
      </c>
      <c r="F3" s="17" t="s">
        <v>3</v>
      </c>
      <c r="G3" s="17" t="s">
        <v>13</v>
      </c>
      <c r="H3" s="81" t="s">
        <v>4</v>
      </c>
      <c r="I3" s="82"/>
      <c r="J3" s="17" t="s">
        <v>5</v>
      </c>
      <c r="K3" s="2"/>
    </row>
    <row r="4" spans="1:11" ht="14.65" thickBot="1">
      <c r="A4" s="37" t="s">
        <v>6</v>
      </c>
      <c r="B4" s="5">
        <v>1234</v>
      </c>
      <c r="C4" s="5" t="s">
        <v>16</v>
      </c>
      <c r="D4" s="5" t="s">
        <v>17</v>
      </c>
      <c r="E4" s="11">
        <v>3</v>
      </c>
      <c r="F4" s="11" t="s">
        <v>7</v>
      </c>
      <c r="G4" s="5" t="s">
        <v>15</v>
      </c>
      <c r="H4" s="22" t="s">
        <v>19</v>
      </c>
      <c r="I4" s="5">
        <v>1500</v>
      </c>
      <c r="J4" s="57">
        <v>4.32</v>
      </c>
      <c r="K4" s="2"/>
    </row>
    <row r="5" spans="1:11" ht="15.75" customHeight="1">
      <c r="A5" s="6">
        <v>61</v>
      </c>
      <c r="B5" s="45"/>
      <c r="C5" s="45"/>
      <c r="D5" s="45"/>
      <c r="E5" s="46"/>
      <c r="F5" s="39" t="str">
        <f>IF(C5="","","男")</f>
        <v/>
      </c>
      <c r="G5" s="45"/>
      <c r="H5" s="23"/>
      <c r="I5" s="24"/>
      <c r="J5" s="55"/>
      <c r="K5" s="2"/>
    </row>
    <row r="6" spans="1:11" ht="15.75" customHeight="1">
      <c r="A6" s="4">
        <v>62</v>
      </c>
      <c r="B6" s="47"/>
      <c r="C6" s="47"/>
      <c r="D6" s="47"/>
      <c r="E6" s="48"/>
      <c r="F6" s="39" t="str">
        <f t="shared" ref="F6:F34" si="0">IF(C6="","","男")</f>
        <v/>
      </c>
      <c r="G6" s="47"/>
      <c r="H6" s="23"/>
      <c r="I6" s="24"/>
      <c r="J6" s="55"/>
      <c r="K6" s="2"/>
    </row>
    <row r="7" spans="1:11" ht="15.75" customHeight="1">
      <c r="A7" s="6">
        <v>63</v>
      </c>
      <c r="B7" s="45"/>
      <c r="C7" s="45"/>
      <c r="D7" s="47"/>
      <c r="E7" s="48"/>
      <c r="F7" s="39" t="str">
        <f t="shared" si="0"/>
        <v/>
      </c>
      <c r="G7" s="47"/>
      <c r="H7" s="23"/>
      <c r="I7" s="24"/>
      <c r="J7" s="55"/>
      <c r="K7" s="2"/>
    </row>
    <row r="8" spans="1:11" ht="15.75" customHeight="1">
      <c r="A8" s="4">
        <v>64</v>
      </c>
      <c r="B8" s="47"/>
      <c r="C8" s="47"/>
      <c r="D8" s="47"/>
      <c r="E8" s="48"/>
      <c r="F8" s="39" t="str">
        <f t="shared" si="0"/>
        <v/>
      </c>
      <c r="G8" s="47"/>
      <c r="H8" s="23"/>
      <c r="I8" s="24"/>
      <c r="J8" s="55"/>
      <c r="K8" s="2"/>
    </row>
    <row r="9" spans="1:11" ht="15.75" customHeight="1">
      <c r="A9" s="6">
        <v>65</v>
      </c>
      <c r="B9" s="45"/>
      <c r="C9" s="45"/>
      <c r="D9" s="47"/>
      <c r="E9" s="48"/>
      <c r="F9" s="39" t="str">
        <f t="shared" si="0"/>
        <v/>
      </c>
      <c r="G9" s="47"/>
      <c r="H9" s="23"/>
      <c r="I9" s="24"/>
      <c r="J9" s="55"/>
      <c r="K9" s="2"/>
    </row>
    <row r="10" spans="1:11" ht="15.75" customHeight="1">
      <c r="A10" s="4">
        <v>66</v>
      </c>
      <c r="B10" s="47"/>
      <c r="C10" s="47"/>
      <c r="D10" s="47"/>
      <c r="E10" s="48"/>
      <c r="F10" s="39" t="str">
        <f t="shared" si="0"/>
        <v/>
      </c>
      <c r="G10" s="47"/>
      <c r="H10" s="23"/>
      <c r="I10" s="24"/>
      <c r="J10" s="55"/>
      <c r="K10" s="2"/>
    </row>
    <row r="11" spans="1:11" ht="15.75" customHeight="1">
      <c r="A11" s="6">
        <v>67</v>
      </c>
      <c r="B11" s="45"/>
      <c r="C11" s="45"/>
      <c r="D11" s="47"/>
      <c r="E11" s="48"/>
      <c r="F11" s="39" t="str">
        <f t="shared" si="0"/>
        <v/>
      </c>
      <c r="G11" s="47"/>
      <c r="H11" s="23"/>
      <c r="I11" s="24"/>
      <c r="J11" s="55"/>
      <c r="K11" s="2"/>
    </row>
    <row r="12" spans="1:11" ht="15.75" customHeight="1">
      <c r="A12" s="4">
        <v>68</v>
      </c>
      <c r="B12" s="47"/>
      <c r="C12" s="47"/>
      <c r="D12" s="47"/>
      <c r="E12" s="48"/>
      <c r="F12" s="39" t="str">
        <f t="shared" si="0"/>
        <v/>
      </c>
      <c r="G12" s="47"/>
      <c r="H12" s="23"/>
      <c r="I12" s="24"/>
      <c r="J12" s="55"/>
      <c r="K12" s="2"/>
    </row>
    <row r="13" spans="1:11" ht="15.75" customHeight="1">
      <c r="A13" s="6">
        <v>69</v>
      </c>
      <c r="B13" s="45"/>
      <c r="C13" s="45"/>
      <c r="D13" s="47"/>
      <c r="E13" s="48"/>
      <c r="F13" s="39" t="str">
        <f t="shared" si="0"/>
        <v/>
      </c>
      <c r="G13" s="47"/>
      <c r="H13" s="23"/>
      <c r="I13" s="24"/>
      <c r="J13" s="55"/>
      <c r="K13" s="2"/>
    </row>
    <row r="14" spans="1:11" ht="15.75" customHeight="1">
      <c r="A14" s="4">
        <v>70</v>
      </c>
      <c r="B14" s="47"/>
      <c r="C14" s="47"/>
      <c r="D14" s="47"/>
      <c r="E14" s="48"/>
      <c r="F14" s="39" t="str">
        <f t="shared" si="0"/>
        <v/>
      </c>
      <c r="G14" s="47"/>
      <c r="H14" s="23"/>
      <c r="I14" s="24"/>
      <c r="J14" s="55"/>
      <c r="K14" s="2"/>
    </row>
    <row r="15" spans="1:11" ht="15.75" customHeight="1">
      <c r="A15" s="6">
        <v>71</v>
      </c>
      <c r="B15" s="45"/>
      <c r="C15" s="45"/>
      <c r="D15" s="47"/>
      <c r="E15" s="48"/>
      <c r="F15" s="39" t="str">
        <f t="shared" si="0"/>
        <v/>
      </c>
      <c r="G15" s="47"/>
      <c r="H15" s="23"/>
      <c r="I15" s="24"/>
      <c r="J15" s="55"/>
      <c r="K15" s="2"/>
    </row>
    <row r="16" spans="1:11" ht="15.75" customHeight="1">
      <c r="A16" s="4">
        <v>72</v>
      </c>
      <c r="B16" s="47"/>
      <c r="C16" s="47"/>
      <c r="D16" s="47"/>
      <c r="E16" s="48"/>
      <c r="F16" s="39" t="str">
        <f t="shared" si="0"/>
        <v/>
      </c>
      <c r="G16" s="47"/>
      <c r="H16" s="23"/>
      <c r="I16" s="24"/>
      <c r="J16" s="55"/>
      <c r="K16" s="2"/>
    </row>
    <row r="17" spans="1:11" ht="15.75" customHeight="1">
      <c r="A17" s="6">
        <v>73</v>
      </c>
      <c r="B17" s="45"/>
      <c r="C17" s="45"/>
      <c r="D17" s="47"/>
      <c r="E17" s="48"/>
      <c r="F17" s="39" t="str">
        <f t="shared" si="0"/>
        <v/>
      </c>
      <c r="G17" s="47"/>
      <c r="H17" s="23"/>
      <c r="I17" s="24"/>
      <c r="J17" s="55"/>
      <c r="K17" s="2"/>
    </row>
    <row r="18" spans="1:11" ht="15.75" customHeight="1">
      <c r="A18" s="4">
        <v>74</v>
      </c>
      <c r="B18" s="47"/>
      <c r="C18" s="47"/>
      <c r="D18" s="47"/>
      <c r="E18" s="48"/>
      <c r="F18" s="39" t="str">
        <f t="shared" si="0"/>
        <v/>
      </c>
      <c r="G18" s="47"/>
      <c r="H18" s="23"/>
      <c r="I18" s="24"/>
      <c r="J18" s="55"/>
      <c r="K18" s="2"/>
    </row>
    <row r="19" spans="1:11" ht="15.75" customHeight="1">
      <c r="A19" s="6">
        <v>75</v>
      </c>
      <c r="B19" s="45"/>
      <c r="C19" s="45"/>
      <c r="D19" s="47"/>
      <c r="E19" s="48"/>
      <c r="F19" s="39" t="str">
        <f t="shared" si="0"/>
        <v/>
      </c>
      <c r="G19" s="47"/>
      <c r="H19" s="23"/>
      <c r="I19" s="24"/>
      <c r="J19" s="55"/>
      <c r="K19" s="2"/>
    </row>
    <row r="20" spans="1:11" ht="15.75" customHeight="1">
      <c r="A20" s="4">
        <v>76</v>
      </c>
      <c r="B20" s="47"/>
      <c r="C20" s="47"/>
      <c r="D20" s="47"/>
      <c r="E20" s="48"/>
      <c r="F20" s="39" t="str">
        <f t="shared" si="0"/>
        <v/>
      </c>
      <c r="G20" s="47"/>
      <c r="H20" s="23"/>
      <c r="I20" s="24"/>
      <c r="J20" s="55"/>
      <c r="K20" s="2"/>
    </row>
    <row r="21" spans="1:11" ht="15.75" customHeight="1">
      <c r="A21" s="6">
        <v>77</v>
      </c>
      <c r="B21" s="45"/>
      <c r="C21" s="45"/>
      <c r="D21" s="47"/>
      <c r="E21" s="48"/>
      <c r="F21" s="39" t="str">
        <f t="shared" si="0"/>
        <v/>
      </c>
      <c r="G21" s="47"/>
      <c r="H21" s="23"/>
      <c r="I21" s="24"/>
      <c r="J21" s="55"/>
      <c r="K21" s="2"/>
    </row>
    <row r="22" spans="1:11" ht="15.75" customHeight="1">
      <c r="A22" s="4">
        <v>78</v>
      </c>
      <c r="B22" s="47"/>
      <c r="C22" s="47"/>
      <c r="D22" s="47"/>
      <c r="E22" s="48"/>
      <c r="F22" s="39" t="str">
        <f t="shared" si="0"/>
        <v/>
      </c>
      <c r="G22" s="47"/>
      <c r="H22" s="23"/>
      <c r="I22" s="24"/>
      <c r="J22" s="55"/>
      <c r="K22" s="2"/>
    </row>
    <row r="23" spans="1:11" ht="15.75" customHeight="1">
      <c r="A23" s="6">
        <v>79</v>
      </c>
      <c r="B23" s="45"/>
      <c r="C23" s="45"/>
      <c r="D23" s="47"/>
      <c r="E23" s="48"/>
      <c r="F23" s="39" t="str">
        <f t="shared" si="0"/>
        <v/>
      </c>
      <c r="G23" s="47"/>
      <c r="H23" s="23"/>
      <c r="I23" s="24"/>
      <c r="J23" s="55"/>
      <c r="K23" s="2"/>
    </row>
    <row r="24" spans="1:11" ht="15.75" customHeight="1">
      <c r="A24" s="4">
        <v>80</v>
      </c>
      <c r="B24" s="47"/>
      <c r="C24" s="47"/>
      <c r="D24" s="47"/>
      <c r="E24" s="48"/>
      <c r="F24" s="39" t="str">
        <f t="shared" si="0"/>
        <v/>
      </c>
      <c r="G24" s="47"/>
      <c r="H24" s="23"/>
      <c r="I24" s="24"/>
      <c r="J24" s="55"/>
      <c r="K24" s="2"/>
    </row>
    <row r="25" spans="1:11" ht="15.75" customHeight="1">
      <c r="A25" s="6">
        <v>81</v>
      </c>
      <c r="B25" s="45"/>
      <c r="C25" s="45"/>
      <c r="D25" s="47"/>
      <c r="E25" s="48"/>
      <c r="F25" s="39" t="str">
        <f t="shared" si="0"/>
        <v/>
      </c>
      <c r="G25" s="47"/>
      <c r="H25" s="23"/>
      <c r="I25" s="24"/>
      <c r="J25" s="55"/>
      <c r="K25" s="2"/>
    </row>
    <row r="26" spans="1:11" ht="15.75" customHeight="1">
      <c r="A26" s="4">
        <v>82</v>
      </c>
      <c r="B26" s="47"/>
      <c r="C26" s="47"/>
      <c r="D26" s="47"/>
      <c r="E26" s="48"/>
      <c r="F26" s="39" t="str">
        <f t="shared" si="0"/>
        <v/>
      </c>
      <c r="G26" s="47"/>
      <c r="H26" s="23"/>
      <c r="I26" s="24"/>
      <c r="J26" s="55"/>
      <c r="K26" s="2"/>
    </row>
    <row r="27" spans="1:11" ht="15.75" customHeight="1">
      <c r="A27" s="6">
        <v>83</v>
      </c>
      <c r="B27" s="45"/>
      <c r="C27" s="45"/>
      <c r="D27" s="47"/>
      <c r="E27" s="48"/>
      <c r="F27" s="39" t="str">
        <f t="shared" si="0"/>
        <v/>
      </c>
      <c r="G27" s="47"/>
      <c r="H27" s="23"/>
      <c r="I27" s="24"/>
      <c r="J27" s="55"/>
      <c r="K27" s="2"/>
    </row>
    <row r="28" spans="1:11" ht="15.75" customHeight="1">
      <c r="A28" s="4">
        <v>84</v>
      </c>
      <c r="B28" s="47"/>
      <c r="C28" s="47"/>
      <c r="D28" s="47"/>
      <c r="E28" s="48"/>
      <c r="F28" s="39" t="str">
        <f t="shared" si="0"/>
        <v/>
      </c>
      <c r="G28" s="47"/>
      <c r="H28" s="23"/>
      <c r="I28" s="24"/>
      <c r="J28" s="55"/>
      <c r="K28" s="2"/>
    </row>
    <row r="29" spans="1:11" ht="15.75" customHeight="1">
      <c r="A29" s="6">
        <v>85</v>
      </c>
      <c r="B29" s="45"/>
      <c r="C29" s="45"/>
      <c r="D29" s="47"/>
      <c r="E29" s="48"/>
      <c r="F29" s="39" t="str">
        <f t="shared" si="0"/>
        <v/>
      </c>
      <c r="G29" s="47"/>
      <c r="H29" s="23"/>
      <c r="I29" s="24"/>
      <c r="J29" s="55"/>
      <c r="K29" s="2"/>
    </row>
    <row r="30" spans="1:11" ht="15.75" customHeight="1">
      <c r="A30" s="4">
        <v>86</v>
      </c>
      <c r="B30" s="47"/>
      <c r="C30" s="47"/>
      <c r="D30" s="47"/>
      <c r="E30" s="48"/>
      <c r="F30" s="39" t="str">
        <f t="shared" si="0"/>
        <v/>
      </c>
      <c r="G30" s="47"/>
      <c r="H30" s="23"/>
      <c r="I30" s="24"/>
      <c r="J30" s="55"/>
      <c r="K30" s="2"/>
    </row>
    <row r="31" spans="1:11" ht="15.75" customHeight="1">
      <c r="A31" s="6">
        <v>87</v>
      </c>
      <c r="B31" s="45"/>
      <c r="C31" s="45"/>
      <c r="D31" s="47"/>
      <c r="E31" s="48"/>
      <c r="F31" s="39" t="str">
        <f t="shared" si="0"/>
        <v/>
      </c>
      <c r="G31" s="47"/>
      <c r="H31" s="23"/>
      <c r="I31" s="24"/>
      <c r="J31" s="55"/>
      <c r="K31" s="2"/>
    </row>
    <row r="32" spans="1:11" ht="15.75" customHeight="1">
      <c r="A32" s="4">
        <v>88</v>
      </c>
      <c r="B32" s="47"/>
      <c r="C32" s="47"/>
      <c r="D32" s="47"/>
      <c r="E32" s="48"/>
      <c r="F32" s="39" t="str">
        <f t="shared" si="0"/>
        <v/>
      </c>
      <c r="G32" s="47"/>
      <c r="H32" s="23"/>
      <c r="I32" s="24"/>
      <c r="J32" s="55"/>
      <c r="K32" s="2"/>
    </row>
    <row r="33" spans="1:13" ht="15.75" customHeight="1">
      <c r="A33" s="6">
        <v>89</v>
      </c>
      <c r="B33" s="45"/>
      <c r="C33" s="45"/>
      <c r="D33" s="47"/>
      <c r="E33" s="48"/>
      <c r="F33" s="39" t="str">
        <f t="shared" si="0"/>
        <v/>
      </c>
      <c r="G33" s="47"/>
      <c r="H33" s="23"/>
      <c r="I33" s="24"/>
      <c r="J33" s="55"/>
      <c r="K33" s="2"/>
      <c r="L33" s="19" t="s">
        <v>19</v>
      </c>
      <c r="M33" s="19">
        <f>COUNTIF(H5:H34,"中学")</f>
        <v>0</v>
      </c>
    </row>
    <row r="34" spans="1:13" ht="15.75" customHeight="1">
      <c r="A34" s="4">
        <v>90</v>
      </c>
      <c r="B34" s="47"/>
      <c r="C34" s="47"/>
      <c r="D34" s="47"/>
      <c r="E34" s="48"/>
      <c r="F34" s="39" t="str">
        <f t="shared" si="0"/>
        <v/>
      </c>
      <c r="G34" s="47"/>
      <c r="H34" s="23"/>
      <c r="I34" s="24"/>
      <c r="J34" s="55"/>
      <c r="K34" s="2"/>
      <c r="L34" s="19" t="s">
        <v>21</v>
      </c>
      <c r="M34" s="19">
        <f>COUNTIF(H5:H34,"高校・一般")</f>
        <v>0</v>
      </c>
    </row>
    <row r="35" spans="1:13" ht="14.25">
      <c r="A35" s="7"/>
      <c r="B35" s="7"/>
      <c r="C35" s="7"/>
      <c r="D35" s="7"/>
      <c r="E35" s="12"/>
      <c r="F35" s="12"/>
      <c r="G35" s="7"/>
      <c r="H35" s="7"/>
      <c r="J35" s="7"/>
      <c r="K35" s="2"/>
    </row>
    <row r="36" spans="1:13" ht="14.25">
      <c r="A36" s="3"/>
      <c r="B36" s="3"/>
      <c r="C36" s="3"/>
      <c r="D36" s="3"/>
      <c r="E36" s="10"/>
      <c r="F36" s="10"/>
      <c r="G36" s="3"/>
      <c r="H36" s="83" t="str">
        <f>IF(C5="","",基本入力!D7)</f>
        <v/>
      </c>
      <c r="I36" s="83"/>
      <c r="J36" s="83"/>
      <c r="K36" s="2"/>
    </row>
    <row r="37" spans="1:13" ht="14.25">
      <c r="A37" s="3"/>
      <c r="B37" s="3" t="s">
        <v>22</v>
      </c>
      <c r="C37" s="3"/>
      <c r="D37" s="3"/>
      <c r="E37" s="10"/>
      <c r="F37" s="10"/>
      <c r="G37" s="3"/>
      <c r="H37" s="3"/>
      <c r="J37" s="8"/>
      <c r="K37" s="2"/>
    </row>
    <row r="39" spans="1:13" ht="14.25">
      <c r="B39" s="3" t="s">
        <v>23</v>
      </c>
    </row>
    <row r="40" spans="1:13" ht="7.5" customHeight="1">
      <c r="A40" s="3"/>
      <c r="C40" s="3"/>
      <c r="D40" s="3"/>
      <c r="E40" s="10"/>
      <c r="F40" s="10"/>
      <c r="G40" s="3"/>
      <c r="H40" s="3"/>
      <c r="I40" s="3"/>
      <c r="J40" s="3"/>
      <c r="K40" s="2"/>
    </row>
    <row r="41" spans="1:13" ht="14.25">
      <c r="A41" s="3"/>
      <c r="C41" s="80" t="s">
        <v>19</v>
      </c>
      <c r="D41" s="25" t="s">
        <v>24</v>
      </c>
      <c r="E41" s="51" t="str">
        <f>IF('男子申込書-01'!E41="","",IF(C5="","",'男子申込書-01'!E41))</f>
        <v/>
      </c>
      <c r="F41" s="12"/>
      <c r="G41" s="3"/>
      <c r="H41" s="3"/>
      <c r="I41" s="3"/>
      <c r="J41" s="3" t="s">
        <v>8</v>
      </c>
      <c r="K41" s="2"/>
    </row>
    <row r="42" spans="1:13" ht="14.25">
      <c r="A42" s="3"/>
      <c r="C42" s="80"/>
      <c r="D42" s="25" t="s">
        <v>25</v>
      </c>
      <c r="E42" s="52" t="str">
        <f>IF('男子申込書-01'!E42="","",IF(C5="","",'男子申込書-01'!E42))</f>
        <v/>
      </c>
      <c r="F42" s="12"/>
      <c r="G42" s="3"/>
      <c r="H42" s="3"/>
      <c r="I42" s="3"/>
      <c r="J42" s="3"/>
      <c r="K42" s="2"/>
    </row>
    <row r="43" spans="1:13" ht="14.25">
      <c r="C43" s="80" t="s">
        <v>21</v>
      </c>
      <c r="D43" s="25" t="s">
        <v>24</v>
      </c>
      <c r="E43" s="53" t="str">
        <f>IF('男子申込書-01'!E43="","",IF(C5="","",'男子申込書-01'!E43))</f>
        <v/>
      </c>
      <c r="F43" s="12"/>
      <c r="G43" s="3"/>
      <c r="H43" s="3"/>
      <c r="I43" s="3"/>
      <c r="J43" s="3"/>
      <c r="K43" s="2"/>
    </row>
    <row r="44" spans="1:13" ht="14.25">
      <c r="C44" s="80"/>
      <c r="D44" s="20" t="s">
        <v>25</v>
      </c>
      <c r="E44" s="54" t="str">
        <f>IF('男子申込書-01'!E44="","",IF(C5="","",'男子申込書-01'!E44))</f>
        <v/>
      </c>
      <c r="F44" s="12"/>
      <c r="G44" s="3"/>
      <c r="H44" s="3"/>
      <c r="I44" s="3"/>
      <c r="J44" s="3"/>
      <c r="K44" s="2"/>
    </row>
    <row r="45" spans="1:13" ht="14.25">
      <c r="C45" s="21" t="s">
        <v>29</v>
      </c>
      <c r="D45" s="60"/>
      <c r="E45" s="62" t="str">
        <f>IF('男子申込書-01'!E45="","",IF(C5="","",'男子申込書-01'!E45))</f>
        <v/>
      </c>
      <c r="F45" s="12"/>
      <c r="G45" s="3"/>
      <c r="H45" s="3"/>
      <c r="I45" s="3"/>
      <c r="J45" s="3"/>
      <c r="K45" s="2"/>
    </row>
    <row r="46" spans="1:13" ht="14.25">
      <c r="F46" s="10"/>
      <c r="G46" s="3"/>
      <c r="H46" s="3"/>
      <c r="I46" s="3"/>
      <c r="J46" s="3"/>
      <c r="K46" s="2"/>
    </row>
    <row r="47" spans="1:13" ht="18.75" customHeight="1">
      <c r="B47" s="31" t="s">
        <v>9</v>
      </c>
      <c r="C47" s="3"/>
      <c r="D47" s="79" t="str">
        <f>IF(C5="","",基本入力!D10)</f>
        <v/>
      </c>
      <c r="E47" s="79"/>
      <c r="F47" s="30" t="s">
        <v>10</v>
      </c>
      <c r="G47" s="29" t="s">
        <v>37</v>
      </c>
      <c r="H47" s="77" t="str">
        <f>IF(C5="","",基本入力!D18)</f>
        <v/>
      </c>
      <c r="I47" s="77"/>
      <c r="J47" s="77"/>
    </row>
    <row r="48" spans="1:13" ht="18.75" customHeight="1">
      <c r="B48" s="31"/>
      <c r="C48" s="3"/>
      <c r="D48" s="49"/>
      <c r="E48" s="50"/>
      <c r="F48" s="30"/>
      <c r="G48" s="29" t="s">
        <v>38</v>
      </c>
      <c r="H48" s="77" t="str">
        <f>IF(C5="","",基本入力!D22)</f>
        <v/>
      </c>
      <c r="I48" s="77"/>
      <c r="J48" s="77"/>
    </row>
    <row r="49" spans="2:10" ht="18.75" customHeight="1">
      <c r="B49" s="31"/>
      <c r="C49" s="3"/>
      <c r="D49" s="49"/>
      <c r="E49" s="50"/>
      <c r="F49" s="30"/>
      <c r="G49" s="9" t="s">
        <v>50</v>
      </c>
      <c r="H49" s="84" t="str">
        <f>IF(C5="","",基本入力!D26)</f>
        <v/>
      </c>
      <c r="I49" s="84"/>
      <c r="J49" s="84"/>
    </row>
    <row r="50" spans="2:10" ht="18.75" customHeight="1">
      <c r="B50" s="31" t="s">
        <v>11</v>
      </c>
      <c r="C50" s="3"/>
      <c r="D50" s="79" t="str">
        <f>IF(C5="","",基本入力!D14)</f>
        <v/>
      </c>
      <c r="E50" s="79"/>
      <c r="F50" s="30" t="s">
        <v>10</v>
      </c>
      <c r="G50" s="29" t="s">
        <v>35</v>
      </c>
      <c r="H50" s="77" t="str">
        <f>IF(C5="","",基本入力!D29)</f>
        <v/>
      </c>
      <c r="I50" s="77"/>
      <c r="J50" s="77"/>
    </row>
    <row r="51" spans="2:10" ht="18.75" customHeight="1">
      <c r="B51" s="3"/>
      <c r="C51" s="3"/>
      <c r="D51" s="3"/>
      <c r="F51" s="10"/>
      <c r="G51" s="29" t="s">
        <v>36</v>
      </c>
      <c r="H51" s="76" t="str">
        <f>IF(C5="","",基本入力!D33)</f>
        <v/>
      </c>
      <c r="I51" s="77"/>
      <c r="J51" s="77"/>
    </row>
  </sheetData>
  <sheetProtection password="CC31" sheet="1" objects="1" scenarios="1"/>
  <mergeCells count="12">
    <mergeCell ref="H51:J51"/>
    <mergeCell ref="D50:E50"/>
    <mergeCell ref="H48:J48"/>
    <mergeCell ref="H49:J49"/>
    <mergeCell ref="H50:J50"/>
    <mergeCell ref="D47:E47"/>
    <mergeCell ref="A1:I1"/>
    <mergeCell ref="H3:I3"/>
    <mergeCell ref="H36:J36"/>
    <mergeCell ref="C41:C42"/>
    <mergeCell ref="C43:C44"/>
    <mergeCell ref="H47:J47"/>
  </mergeCells>
  <phoneticPr fontId="4"/>
  <dataValidations count="3">
    <dataValidation allowBlank="1" showInputMessage="1" showErrorMessage="1" promptTitle="入力上の注意" prompt="記録は半角で_x000a_例　５分２３秒２１　→　  5.23_x000a_　１４分５０秒４５　→　14.50_x000a_" sqref="J5:J34" xr:uid="{00000000-0002-0000-0300-000000000000}"/>
    <dataValidation type="list" allowBlank="1" showInputMessage="1" showErrorMessage="1" sqref="H5:H34" xr:uid="{00000000-0002-0000-0300-000001000000}">
      <formula1>種別</formula1>
    </dataValidation>
    <dataValidation type="list" allowBlank="1" showInputMessage="1" showErrorMessage="1" sqref="I5:I34" xr:uid="{00000000-0002-0000-0300-000002000000}">
      <formula1>種目</formula1>
    </dataValidation>
  </dataValidations>
  <pageMargins left="0.70866141732283472" right="0" top="0.74803149606299213" bottom="0.39370078740157483" header="0.31496062992125984" footer="0.31496062992125984"/>
  <pageSetup paperSize="9" orientation="portrait" r:id="rId1"/>
  <ignoredErrors>
    <ignoredError sqref="H3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1"/>
  <sheetViews>
    <sheetView workbookViewId="0">
      <selection activeCell="B5" sqref="B5"/>
    </sheetView>
  </sheetViews>
  <sheetFormatPr defaultRowHeight="12.75"/>
  <cols>
    <col min="1" max="1" width="4" style="9" customWidth="1"/>
    <col min="2" max="2" width="7.1328125" style="9" customWidth="1"/>
    <col min="3" max="3" width="12.59765625" style="9" customWidth="1"/>
    <col min="4" max="4" width="14.265625" style="9" customWidth="1"/>
    <col min="5" max="5" width="12.3984375" style="13" customWidth="1"/>
    <col min="6" max="6" width="5.46484375" style="13" customWidth="1"/>
    <col min="7" max="7" width="14.46484375" style="9" customWidth="1"/>
    <col min="8" max="8" width="6.86328125" style="9" customWidth="1"/>
    <col min="9" max="9" width="6.1328125" style="9" customWidth="1"/>
    <col min="10" max="10" width="8.1328125" style="9" customWidth="1"/>
    <col min="11" max="11" width="2.59765625" customWidth="1"/>
    <col min="12" max="12" width="8.86328125" style="19" customWidth="1"/>
  </cols>
  <sheetData>
    <row r="1" spans="1:11" ht="30.75" customHeight="1">
      <c r="A1" s="78" t="s">
        <v>31</v>
      </c>
      <c r="B1" s="78"/>
      <c r="C1" s="78"/>
      <c r="D1" s="78"/>
      <c r="E1" s="78"/>
      <c r="F1" s="78"/>
      <c r="G1" s="78"/>
      <c r="H1" s="78"/>
      <c r="I1" s="78"/>
      <c r="J1" s="40" t="s">
        <v>39</v>
      </c>
      <c r="K1" s="2"/>
    </row>
    <row r="2" spans="1:11" ht="14.25">
      <c r="A2" s="3"/>
      <c r="B2" s="3"/>
      <c r="C2" s="3"/>
      <c r="D2" s="3"/>
      <c r="E2" s="10"/>
      <c r="F2" s="10"/>
      <c r="G2" s="3"/>
      <c r="H2" s="3"/>
      <c r="I2" s="3"/>
      <c r="J2" s="3"/>
      <c r="K2" s="2"/>
    </row>
    <row r="3" spans="1:11" ht="38.25" customHeight="1">
      <c r="A3" s="15" t="s">
        <v>0</v>
      </c>
      <c r="B3" s="17" t="s">
        <v>12</v>
      </c>
      <c r="C3" s="17" t="s">
        <v>1</v>
      </c>
      <c r="D3" s="16" t="s">
        <v>2</v>
      </c>
      <c r="E3" s="18" t="s">
        <v>18</v>
      </c>
      <c r="F3" s="17" t="s">
        <v>3</v>
      </c>
      <c r="G3" s="17" t="s">
        <v>13</v>
      </c>
      <c r="H3" s="81" t="s">
        <v>4</v>
      </c>
      <c r="I3" s="82"/>
      <c r="J3" s="17" t="s">
        <v>5</v>
      </c>
      <c r="K3" s="2"/>
    </row>
    <row r="4" spans="1:11" ht="14.65" thickBot="1">
      <c r="A4" s="38" t="s">
        <v>6</v>
      </c>
      <c r="B4" s="26">
        <v>1234</v>
      </c>
      <c r="C4" s="26" t="s">
        <v>32</v>
      </c>
      <c r="D4" s="26" t="s">
        <v>33</v>
      </c>
      <c r="E4" s="27">
        <v>3</v>
      </c>
      <c r="F4" s="27" t="s">
        <v>34</v>
      </c>
      <c r="G4" s="26" t="s">
        <v>15</v>
      </c>
      <c r="H4" s="28" t="s">
        <v>19</v>
      </c>
      <c r="I4" s="26">
        <v>1500</v>
      </c>
      <c r="J4" s="58">
        <v>4.32</v>
      </c>
      <c r="K4" s="2"/>
    </row>
    <row r="5" spans="1:11" ht="15.75" customHeight="1">
      <c r="A5" s="6">
        <v>1</v>
      </c>
      <c r="B5" s="45"/>
      <c r="C5" s="45"/>
      <c r="D5" s="45"/>
      <c r="E5" s="46"/>
      <c r="F5" s="39" t="str">
        <f t="shared" ref="F5:F34" si="0">IF(C5="","","女")</f>
        <v/>
      </c>
      <c r="G5" s="45"/>
      <c r="H5" s="23"/>
      <c r="I5" s="24"/>
      <c r="J5" s="55"/>
      <c r="K5" s="2"/>
    </row>
    <row r="6" spans="1:11" ht="15.75" customHeight="1">
      <c r="A6" s="4">
        <v>2</v>
      </c>
      <c r="B6" s="47"/>
      <c r="C6" s="47"/>
      <c r="D6" s="47"/>
      <c r="E6" s="48"/>
      <c r="F6" s="39" t="str">
        <f t="shared" si="0"/>
        <v/>
      </c>
      <c r="G6" s="47"/>
      <c r="H6" s="23"/>
      <c r="I6" s="24"/>
      <c r="J6" s="56"/>
      <c r="K6" s="2"/>
    </row>
    <row r="7" spans="1:11" ht="15.75" customHeight="1">
      <c r="A7" s="4">
        <v>3</v>
      </c>
      <c r="B7" s="45"/>
      <c r="C7" s="45"/>
      <c r="D7" s="47"/>
      <c r="E7" s="48"/>
      <c r="F7" s="39" t="str">
        <f t="shared" si="0"/>
        <v/>
      </c>
      <c r="G7" s="47"/>
      <c r="H7" s="23"/>
      <c r="I7" s="24"/>
      <c r="J7" s="56"/>
      <c r="K7" s="2"/>
    </row>
    <row r="8" spans="1:11" ht="15.75" customHeight="1">
      <c r="A8" s="4">
        <v>4</v>
      </c>
      <c r="B8" s="47"/>
      <c r="C8" s="47"/>
      <c r="D8" s="47"/>
      <c r="E8" s="48"/>
      <c r="F8" s="39" t="str">
        <f t="shared" si="0"/>
        <v/>
      </c>
      <c r="G8" s="47"/>
      <c r="H8" s="23"/>
      <c r="I8" s="24"/>
      <c r="J8" s="56"/>
      <c r="K8" s="2"/>
    </row>
    <row r="9" spans="1:11" ht="15.75" customHeight="1">
      <c r="A9" s="4">
        <v>5</v>
      </c>
      <c r="B9" s="45"/>
      <c r="C9" s="45"/>
      <c r="D9" s="47"/>
      <c r="E9" s="48"/>
      <c r="F9" s="39" t="str">
        <f t="shared" si="0"/>
        <v/>
      </c>
      <c r="G9" s="47"/>
      <c r="H9" s="23"/>
      <c r="I9" s="24"/>
      <c r="J9" s="56"/>
      <c r="K9" s="2"/>
    </row>
    <row r="10" spans="1:11" ht="15.75" customHeight="1">
      <c r="A10" s="4">
        <v>6</v>
      </c>
      <c r="B10" s="47"/>
      <c r="C10" s="47"/>
      <c r="D10" s="47"/>
      <c r="E10" s="48"/>
      <c r="F10" s="39" t="str">
        <f t="shared" si="0"/>
        <v/>
      </c>
      <c r="G10" s="47"/>
      <c r="H10" s="23"/>
      <c r="I10" s="24"/>
      <c r="J10" s="56"/>
      <c r="K10" s="2"/>
    </row>
    <row r="11" spans="1:11" ht="15.75" customHeight="1">
      <c r="A11" s="4">
        <v>7</v>
      </c>
      <c r="B11" s="45"/>
      <c r="C11" s="45"/>
      <c r="D11" s="47"/>
      <c r="E11" s="48"/>
      <c r="F11" s="39" t="str">
        <f t="shared" si="0"/>
        <v/>
      </c>
      <c r="G11" s="47"/>
      <c r="H11" s="23"/>
      <c r="I11" s="24"/>
      <c r="J11" s="56"/>
      <c r="K11" s="2"/>
    </row>
    <row r="12" spans="1:11" ht="15.75" customHeight="1">
      <c r="A12" s="4">
        <v>8</v>
      </c>
      <c r="B12" s="47"/>
      <c r="C12" s="47"/>
      <c r="D12" s="47"/>
      <c r="E12" s="48"/>
      <c r="F12" s="39" t="str">
        <f t="shared" si="0"/>
        <v/>
      </c>
      <c r="G12" s="47"/>
      <c r="H12" s="23"/>
      <c r="I12" s="24"/>
      <c r="J12" s="56"/>
      <c r="K12" s="2"/>
    </row>
    <row r="13" spans="1:11" ht="15.75" customHeight="1">
      <c r="A13" s="4">
        <v>9</v>
      </c>
      <c r="B13" s="45"/>
      <c r="C13" s="45"/>
      <c r="D13" s="47"/>
      <c r="E13" s="48"/>
      <c r="F13" s="39" t="str">
        <f t="shared" si="0"/>
        <v/>
      </c>
      <c r="G13" s="47"/>
      <c r="H13" s="23"/>
      <c r="I13" s="24"/>
      <c r="J13" s="56"/>
      <c r="K13" s="2"/>
    </row>
    <row r="14" spans="1:11" ht="15.75" customHeight="1">
      <c r="A14" s="4">
        <v>10</v>
      </c>
      <c r="B14" s="47"/>
      <c r="C14" s="47"/>
      <c r="D14" s="47"/>
      <c r="E14" s="48"/>
      <c r="F14" s="39" t="str">
        <f t="shared" si="0"/>
        <v/>
      </c>
      <c r="G14" s="47"/>
      <c r="H14" s="23"/>
      <c r="I14" s="24"/>
      <c r="J14" s="56"/>
      <c r="K14" s="2"/>
    </row>
    <row r="15" spans="1:11" ht="15.75" customHeight="1">
      <c r="A15" s="4">
        <v>11</v>
      </c>
      <c r="B15" s="45"/>
      <c r="C15" s="45"/>
      <c r="D15" s="47"/>
      <c r="E15" s="48"/>
      <c r="F15" s="39" t="str">
        <f t="shared" si="0"/>
        <v/>
      </c>
      <c r="G15" s="47"/>
      <c r="H15" s="23"/>
      <c r="I15" s="24"/>
      <c r="J15" s="56"/>
      <c r="K15" s="2"/>
    </row>
    <row r="16" spans="1:11" ht="15.75" customHeight="1">
      <c r="A16" s="4">
        <v>12</v>
      </c>
      <c r="B16" s="47"/>
      <c r="C16" s="47"/>
      <c r="D16" s="47"/>
      <c r="E16" s="48"/>
      <c r="F16" s="39" t="str">
        <f t="shared" si="0"/>
        <v/>
      </c>
      <c r="G16" s="47"/>
      <c r="H16" s="23"/>
      <c r="I16" s="24"/>
      <c r="J16" s="56"/>
      <c r="K16" s="2"/>
    </row>
    <row r="17" spans="1:11" ht="15.75" customHeight="1">
      <c r="A17" s="4">
        <v>13</v>
      </c>
      <c r="B17" s="45"/>
      <c r="C17" s="45"/>
      <c r="D17" s="47"/>
      <c r="E17" s="48"/>
      <c r="F17" s="39" t="str">
        <f t="shared" si="0"/>
        <v/>
      </c>
      <c r="G17" s="47"/>
      <c r="H17" s="23"/>
      <c r="I17" s="24"/>
      <c r="J17" s="56"/>
      <c r="K17" s="2"/>
    </row>
    <row r="18" spans="1:11" ht="15.75" customHeight="1">
      <c r="A18" s="4">
        <v>14</v>
      </c>
      <c r="B18" s="47"/>
      <c r="C18" s="47"/>
      <c r="D18" s="47"/>
      <c r="E18" s="48"/>
      <c r="F18" s="39" t="str">
        <f t="shared" si="0"/>
        <v/>
      </c>
      <c r="G18" s="47"/>
      <c r="H18" s="23"/>
      <c r="I18" s="24"/>
      <c r="J18" s="56"/>
      <c r="K18" s="2"/>
    </row>
    <row r="19" spans="1:11" ht="15.75" customHeight="1">
      <c r="A19" s="4">
        <v>15</v>
      </c>
      <c r="B19" s="45"/>
      <c r="C19" s="45"/>
      <c r="D19" s="47"/>
      <c r="E19" s="48"/>
      <c r="F19" s="39" t="str">
        <f t="shared" si="0"/>
        <v/>
      </c>
      <c r="G19" s="47"/>
      <c r="H19" s="23"/>
      <c r="I19" s="24"/>
      <c r="J19" s="56"/>
      <c r="K19" s="2"/>
    </row>
    <row r="20" spans="1:11" ht="15.75" customHeight="1">
      <c r="A20" s="4">
        <v>16</v>
      </c>
      <c r="B20" s="47"/>
      <c r="C20" s="47"/>
      <c r="D20" s="47"/>
      <c r="E20" s="48"/>
      <c r="F20" s="39" t="str">
        <f t="shared" si="0"/>
        <v/>
      </c>
      <c r="G20" s="47"/>
      <c r="H20" s="23"/>
      <c r="I20" s="24"/>
      <c r="J20" s="56"/>
      <c r="K20" s="2"/>
    </row>
    <row r="21" spans="1:11" ht="15.75" customHeight="1">
      <c r="A21" s="4">
        <v>17</v>
      </c>
      <c r="B21" s="45"/>
      <c r="C21" s="45"/>
      <c r="D21" s="47"/>
      <c r="E21" s="48"/>
      <c r="F21" s="39" t="str">
        <f t="shared" si="0"/>
        <v/>
      </c>
      <c r="G21" s="47"/>
      <c r="H21" s="23"/>
      <c r="I21" s="24"/>
      <c r="J21" s="56"/>
      <c r="K21" s="2"/>
    </row>
    <row r="22" spans="1:11" ht="15.75" customHeight="1">
      <c r="A22" s="4">
        <v>18</v>
      </c>
      <c r="B22" s="47"/>
      <c r="C22" s="47"/>
      <c r="D22" s="47"/>
      <c r="E22" s="48"/>
      <c r="F22" s="39" t="str">
        <f t="shared" si="0"/>
        <v/>
      </c>
      <c r="G22" s="47"/>
      <c r="H22" s="23"/>
      <c r="I22" s="24"/>
      <c r="J22" s="56"/>
      <c r="K22" s="2"/>
    </row>
    <row r="23" spans="1:11" ht="15.75" customHeight="1">
      <c r="A23" s="4">
        <v>19</v>
      </c>
      <c r="B23" s="45"/>
      <c r="C23" s="45"/>
      <c r="D23" s="47"/>
      <c r="E23" s="48"/>
      <c r="F23" s="39" t="str">
        <f t="shared" si="0"/>
        <v/>
      </c>
      <c r="G23" s="47"/>
      <c r="H23" s="23"/>
      <c r="I23" s="24"/>
      <c r="J23" s="56"/>
      <c r="K23" s="2"/>
    </row>
    <row r="24" spans="1:11" ht="15.75" customHeight="1">
      <c r="A24" s="4">
        <v>20</v>
      </c>
      <c r="B24" s="47"/>
      <c r="C24" s="47"/>
      <c r="D24" s="47"/>
      <c r="E24" s="48"/>
      <c r="F24" s="39" t="str">
        <f t="shared" si="0"/>
        <v/>
      </c>
      <c r="G24" s="47"/>
      <c r="H24" s="23"/>
      <c r="I24" s="24"/>
      <c r="J24" s="56"/>
      <c r="K24" s="2"/>
    </row>
    <row r="25" spans="1:11" ht="15.75" customHeight="1">
      <c r="A25" s="4">
        <v>21</v>
      </c>
      <c r="B25" s="45"/>
      <c r="C25" s="45"/>
      <c r="D25" s="47"/>
      <c r="E25" s="48"/>
      <c r="F25" s="39" t="str">
        <f t="shared" si="0"/>
        <v/>
      </c>
      <c r="G25" s="47"/>
      <c r="H25" s="23"/>
      <c r="I25" s="24"/>
      <c r="J25" s="56"/>
      <c r="K25" s="2"/>
    </row>
    <row r="26" spans="1:11" ht="15.75" customHeight="1">
      <c r="A26" s="4">
        <v>22</v>
      </c>
      <c r="B26" s="47"/>
      <c r="C26" s="47"/>
      <c r="D26" s="47"/>
      <c r="E26" s="48"/>
      <c r="F26" s="39" t="str">
        <f t="shared" si="0"/>
        <v/>
      </c>
      <c r="G26" s="47"/>
      <c r="H26" s="23"/>
      <c r="I26" s="24"/>
      <c r="J26" s="56"/>
      <c r="K26" s="2"/>
    </row>
    <row r="27" spans="1:11" ht="15.75" customHeight="1">
      <c r="A27" s="4">
        <v>23</v>
      </c>
      <c r="B27" s="45"/>
      <c r="C27" s="45"/>
      <c r="D27" s="47"/>
      <c r="E27" s="48"/>
      <c r="F27" s="39" t="str">
        <f t="shared" si="0"/>
        <v/>
      </c>
      <c r="G27" s="47"/>
      <c r="H27" s="23"/>
      <c r="I27" s="24"/>
      <c r="J27" s="56"/>
      <c r="K27" s="2"/>
    </row>
    <row r="28" spans="1:11" ht="15.75" customHeight="1">
      <c r="A28" s="4">
        <v>24</v>
      </c>
      <c r="B28" s="47"/>
      <c r="C28" s="47"/>
      <c r="D28" s="47"/>
      <c r="E28" s="48"/>
      <c r="F28" s="39" t="str">
        <f t="shared" si="0"/>
        <v/>
      </c>
      <c r="G28" s="47"/>
      <c r="H28" s="23"/>
      <c r="I28" s="24"/>
      <c r="J28" s="56"/>
      <c r="K28" s="2"/>
    </row>
    <row r="29" spans="1:11" ht="15.75" customHeight="1">
      <c r="A29" s="4">
        <v>25</v>
      </c>
      <c r="B29" s="45"/>
      <c r="C29" s="45"/>
      <c r="D29" s="47"/>
      <c r="E29" s="48"/>
      <c r="F29" s="39" t="str">
        <f t="shared" si="0"/>
        <v/>
      </c>
      <c r="G29" s="47"/>
      <c r="H29" s="23"/>
      <c r="I29" s="24"/>
      <c r="J29" s="56"/>
      <c r="K29" s="2"/>
    </row>
    <row r="30" spans="1:11" ht="15.75" customHeight="1">
      <c r="A30" s="4">
        <v>26</v>
      </c>
      <c r="B30" s="47"/>
      <c r="C30" s="47"/>
      <c r="D30" s="47"/>
      <c r="E30" s="48"/>
      <c r="F30" s="39" t="str">
        <f t="shared" si="0"/>
        <v/>
      </c>
      <c r="G30" s="47"/>
      <c r="H30" s="23"/>
      <c r="I30" s="24"/>
      <c r="J30" s="56"/>
      <c r="K30" s="2"/>
    </row>
    <row r="31" spans="1:11" ht="15.75" customHeight="1">
      <c r="A31" s="4">
        <v>27</v>
      </c>
      <c r="B31" s="45"/>
      <c r="C31" s="45"/>
      <c r="D31" s="47"/>
      <c r="E31" s="48"/>
      <c r="F31" s="39" t="str">
        <f t="shared" si="0"/>
        <v/>
      </c>
      <c r="G31" s="47"/>
      <c r="H31" s="23"/>
      <c r="I31" s="24"/>
      <c r="J31" s="56"/>
      <c r="K31" s="2"/>
    </row>
    <row r="32" spans="1:11" ht="15.75" customHeight="1">
      <c r="A32" s="4">
        <v>28</v>
      </c>
      <c r="B32" s="47"/>
      <c r="C32" s="47"/>
      <c r="D32" s="47"/>
      <c r="E32" s="48"/>
      <c r="F32" s="39" t="str">
        <f t="shared" si="0"/>
        <v/>
      </c>
      <c r="G32" s="47"/>
      <c r="H32" s="23"/>
      <c r="I32" s="24"/>
      <c r="J32" s="56"/>
      <c r="K32" s="2"/>
    </row>
    <row r="33" spans="1:13" ht="15.75" customHeight="1">
      <c r="A33" s="4">
        <v>29</v>
      </c>
      <c r="B33" s="45"/>
      <c r="C33" s="45"/>
      <c r="D33" s="47"/>
      <c r="E33" s="48"/>
      <c r="F33" s="39" t="str">
        <f t="shared" si="0"/>
        <v/>
      </c>
      <c r="G33" s="47"/>
      <c r="H33" s="23"/>
      <c r="I33" s="24"/>
      <c r="J33" s="56"/>
      <c r="K33" s="2"/>
      <c r="L33" s="19" t="s">
        <v>19</v>
      </c>
      <c r="M33" s="19">
        <f>COUNTIF(H5:H34,"中学")</f>
        <v>0</v>
      </c>
    </row>
    <row r="34" spans="1:13" ht="15.75" customHeight="1">
      <c r="A34" s="4">
        <v>30</v>
      </c>
      <c r="B34" s="47"/>
      <c r="C34" s="47"/>
      <c r="D34" s="47"/>
      <c r="E34" s="48"/>
      <c r="F34" s="39" t="str">
        <f t="shared" si="0"/>
        <v/>
      </c>
      <c r="G34" s="47"/>
      <c r="H34" s="23"/>
      <c r="I34" s="24"/>
      <c r="J34" s="56"/>
      <c r="K34" s="2"/>
      <c r="L34" s="19" t="s">
        <v>21</v>
      </c>
      <c r="M34" s="19">
        <f>COUNTIF(H5:H34,"高校・一般")</f>
        <v>0</v>
      </c>
    </row>
    <row r="35" spans="1:13" ht="14.25">
      <c r="A35" s="7"/>
      <c r="B35" s="7"/>
      <c r="C35" s="7"/>
      <c r="D35" s="7"/>
      <c r="E35" s="12"/>
      <c r="F35" s="12"/>
      <c r="G35" s="7"/>
      <c r="H35" s="7"/>
      <c r="J35" s="7"/>
      <c r="K35" s="2"/>
    </row>
    <row r="36" spans="1:13" ht="14.25">
      <c r="A36" s="3"/>
      <c r="B36" s="3"/>
      <c r="C36" s="3"/>
      <c r="D36" s="3"/>
      <c r="E36" s="10"/>
      <c r="F36" s="10"/>
      <c r="G36" s="3"/>
      <c r="H36" s="83" t="str">
        <f>IF(C5="","",基本入力!D7)</f>
        <v/>
      </c>
      <c r="I36" s="83"/>
      <c r="J36" s="83"/>
      <c r="K36" s="2"/>
    </row>
    <row r="37" spans="1:13" ht="14.25">
      <c r="A37" s="3"/>
      <c r="B37" s="3" t="s">
        <v>22</v>
      </c>
      <c r="C37" s="3"/>
      <c r="D37" s="3"/>
      <c r="E37" s="10"/>
      <c r="F37" s="10"/>
      <c r="G37" s="3"/>
      <c r="H37" s="3"/>
      <c r="J37" s="8"/>
      <c r="K37" s="2"/>
    </row>
    <row r="39" spans="1:13" ht="14.25">
      <c r="B39" s="3" t="s">
        <v>23</v>
      </c>
    </row>
    <row r="40" spans="1:13" ht="7.5" customHeight="1">
      <c r="A40" s="3"/>
      <c r="C40" s="3"/>
      <c r="D40" s="3"/>
      <c r="E40" s="10"/>
      <c r="F40" s="10"/>
      <c r="G40" s="3"/>
      <c r="H40" s="3"/>
      <c r="I40" s="3"/>
      <c r="J40" s="3"/>
      <c r="K40" s="2"/>
    </row>
    <row r="41" spans="1:13" ht="14.25">
      <c r="A41" s="3"/>
      <c r="C41" s="80" t="s">
        <v>19</v>
      </c>
      <c r="D41" s="25" t="s">
        <v>24</v>
      </c>
      <c r="E41" s="51" t="str">
        <f>IF('男子申込書-01'!E41="","",IF(C5="","",'男子申込書-01'!E41))</f>
        <v/>
      </c>
      <c r="F41" s="12"/>
      <c r="G41" s="3"/>
      <c r="H41" s="3"/>
      <c r="I41" s="3"/>
      <c r="J41" s="3" t="s">
        <v>8</v>
      </c>
      <c r="K41" s="2"/>
    </row>
    <row r="42" spans="1:13" ht="14.25">
      <c r="A42" s="3"/>
      <c r="C42" s="80"/>
      <c r="D42" s="25" t="s">
        <v>25</v>
      </c>
      <c r="E42" s="52" t="str">
        <f>IF('男子申込書-01'!E42="","",IF(C5="","",'男子申込書-01'!E42))</f>
        <v/>
      </c>
      <c r="F42" s="12"/>
      <c r="G42" s="3"/>
      <c r="H42" s="3"/>
      <c r="I42" s="3"/>
      <c r="J42" s="3"/>
      <c r="K42" s="2"/>
    </row>
    <row r="43" spans="1:13" ht="14.25">
      <c r="C43" s="80" t="s">
        <v>21</v>
      </c>
      <c r="D43" s="25" t="s">
        <v>24</v>
      </c>
      <c r="E43" s="53" t="str">
        <f>IF('男子申込書-01'!E43="","",IF(C5="","",'男子申込書-01'!E43))</f>
        <v/>
      </c>
      <c r="F43" s="12"/>
      <c r="G43" s="3"/>
      <c r="H43" s="3"/>
      <c r="I43" s="3"/>
      <c r="J43" s="3"/>
      <c r="K43" s="2"/>
    </row>
    <row r="44" spans="1:13" ht="14.25">
      <c r="C44" s="80"/>
      <c r="D44" s="20" t="s">
        <v>25</v>
      </c>
      <c r="E44" s="54" t="str">
        <f>IF('男子申込書-01'!E44="","",IF(C5="","",'男子申込書-01'!E44))</f>
        <v/>
      </c>
      <c r="F44" s="12"/>
      <c r="G44" s="3"/>
      <c r="H44" s="3"/>
      <c r="I44" s="3"/>
      <c r="J44" s="3"/>
      <c r="K44" s="2"/>
    </row>
    <row r="45" spans="1:13" ht="14.25">
      <c r="C45" s="21" t="s">
        <v>29</v>
      </c>
      <c r="D45" s="60"/>
      <c r="E45" s="62" t="str">
        <f>IF('男子申込書-01'!E45="","",IF(C5="","",'男子申込書-01'!E45))</f>
        <v/>
      </c>
      <c r="F45" s="12"/>
      <c r="G45" s="3"/>
      <c r="H45" s="3"/>
      <c r="I45" s="3"/>
      <c r="J45" s="3"/>
      <c r="K45" s="2"/>
    </row>
    <row r="46" spans="1:13" ht="14.25">
      <c r="F46" s="10"/>
      <c r="G46" s="3"/>
      <c r="H46" s="3"/>
      <c r="I46" s="3"/>
      <c r="J46" s="3"/>
      <c r="K46" s="2"/>
    </row>
    <row r="47" spans="1:13" ht="18.75" customHeight="1">
      <c r="B47" s="31" t="s">
        <v>9</v>
      </c>
      <c r="C47" s="3"/>
      <c r="D47" s="79" t="str">
        <f>IF(C5="","",基本入力!D10)</f>
        <v/>
      </c>
      <c r="E47" s="79"/>
      <c r="F47" s="30" t="s">
        <v>10</v>
      </c>
      <c r="G47" s="29" t="s">
        <v>37</v>
      </c>
      <c r="H47" s="77" t="str">
        <f>IF(C5="","",基本入力!D18)</f>
        <v/>
      </c>
      <c r="I47" s="77"/>
      <c r="J47" s="77"/>
    </row>
    <row r="48" spans="1:13" ht="18.75" customHeight="1">
      <c r="B48" s="31"/>
      <c r="C48" s="3"/>
      <c r="D48" s="49"/>
      <c r="E48" s="50"/>
      <c r="F48" s="30"/>
      <c r="G48" s="29" t="s">
        <v>38</v>
      </c>
      <c r="H48" s="77" t="str">
        <f>IF(C5="","",基本入力!D22)</f>
        <v/>
      </c>
      <c r="I48" s="77"/>
      <c r="J48" s="77"/>
    </row>
    <row r="49" spans="2:10" ht="18.75" customHeight="1">
      <c r="B49" s="31"/>
      <c r="C49" s="3"/>
      <c r="D49" s="49"/>
      <c r="E49" s="50"/>
      <c r="F49" s="30"/>
      <c r="G49" s="9" t="s">
        <v>50</v>
      </c>
      <c r="H49" s="84" t="str">
        <f>IF(C5="","",基本入力!D26)</f>
        <v/>
      </c>
      <c r="I49" s="84"/>
      <c r="J49" s="84"/>
    </row>
    <row r="50" spans="2:10" ht="18.75" customHeight="1">
      <c r="B50" s="31" t="s">
        <v>11</v>
      </c>
      <c r="C50" s="3"/>
      <c r="D50" s="79" t="str">
        <f>IF(C5="","",基本入力!D14)</f>
        <v/>
      </c>
      <c r="E50" s="79"/>
      <c r="F50" s="30" t="s">
        <v>10</v>
      </c>
      <c r="G50" s="29" t="s">
        <v>35</v>
      </c>
      <c r="H50" s="77" t="str">
        <f>IF(C5="","",基本入力!D29)</f>
        <v/>
      </c>
      <c r="I50" s="77"/>
      <c r="J50" s="77"/>
    </row>
    <row r="51" spans="2:10" ht="18.75" customHeight="1">
      <c r="B51" s="3"/>
      <c r="C51" s="3"/>
      <c r="D51" s="3"/>
      <c r="F51" s="10"/>
      <c r="G51" s="29" t="s">
        <v>36</v>
      </c>
      <c r="H51" s="76" t="str">
        <f>IF(C5="","",基本入力!D33)</f>
        <v/>
      </c>
      <c r="I51" s="77"/>
      <c r="J51" s="77"/>
    </row>
  </sheetData>
  <sheetProtection password="CC31" sheet="1" objects="1" scenarios="1"/>
  <mergeCells count="12">
    <mergeCell ref="H51:J51"/>
    <mergeCell ref="D50:E50"/>
    <mergeCell ref="H48:J48"/>
    <mergeCell ref="H49:J49"/>
    <mergeCell ref="H50:J50"/>
    <mergeCell ref="D47:E47"/>
    <mergeCell ref="A1:I1"/>
    <mergeCell ref="H3:I3"/>
    <mergeCell ref="H36:J36"/>
    <mergeCell ref="C41:C42"/>
    <mergeCell ref="C43:C44"/>
    <mergeCell ref="H47:J47"/>
  </mergeCells>
  <phoneticPr fontId="4"/>
  <dataValidations count="3">
    <dataValidation allowBlank="1" showInputMessage="1" showErrorMessage="1" promptTitle="入力上の注意" prompt="記録は半角で_x000a_例　５分２３秒２１　→　  5.23_x000a_　１４分５０秒４５　→　14.50_x000a_" sqref="J5:J34" xr:uid="{00000000-0002-0000-0400-000000000000}"/>
    <dataValidation type="list" allowBlank="1" showInputMessage="1" showErrorMessage="1" sqref="H5:H34" xr:uid="{00000000-0002-0000-0400-000001000000}">
      <formula1>種別</formula1>
    </dataValidation>
    <dataValidation type="list" allowBlank="1" showInputMessage="1" showErrorMessage="1" sqref="I5:I34" xr:uid="{00000000-0002-0000-0400-000002000000}">
      <formula1>種目</formula1>
    </dataValidation>
  </dataValidations>
  <pageMargins left="0.70866141732283472" right="0" top="0.74803149606299213" bottom="0.39370078740157483" header="0.31496062992125984" footer="0.31496062992125984"/>
  <pageSetup paperSize="9" orientation="portrait" r:id="rId1"/>
  <ignoredErrors>
    <ignoredError sqref="D52:J52 H3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1"/>
  <sheetViews>
    <sheetView workbookViewId="0">
      <selection activeCell="B5" sqref="B5"/>
    </sheetView>
  </sheetViews>
  <sheetFormatPr defaultRowHeight="12.75"/>
  <cols>
    <col min="1" max="1" width="4" style="9" customWidth="1"/>
    <col min="2" max="2" width="7.1328125" style="9" customWidth="1"/>
    <col min="3" max="3" width="12.59765625" style="9" customWidth="1"/>
    <col min="4" max="4" width="14.265625" style="9" customWidth="1"/>
    <col min="5" max="5" width="12.3984375" style="13" customWidth="1"/>
    <col min="6" max="6" width="5.46484375" style="13" customWidth="1"/>
    <col min="7" max="7" width="14.46484375" style="9" customWidth="1"/>
    <col min="8" max="8" width="6.86328125" style="9" customWidth="1"/>
    <col min="9" max="9" width="6.1328125" style="9" customWidth="1"/>
    <col min="10" max="10" width="8.1328125" style="9" customWidth="1"/>
    <col min="11" max="11" width="2.59765625" customWidth="1"/>
    <col min="12" max="12" width="8.86328125" style="19" customWidth="1"/>
  </cols>
  <sheetData>
    <row r="1" spans="1:11" ht="30.75" customHeight="1">
      <c r="A1" s="78" t="s">
        <v>31</v>
      </c>
      <c r="B1" s="78"/>
      <c r="C1" s="78"/>
      <c r="D1" s="78"/>
      <c r="E1" s="78"/>
      <c r="F1" s="78"/>
      <c r="G1" s="78"/>
      <c r="H1" s="78"/>
      <c r="I1" s="78"/>
      <c r="J1" s="40" t="s">
        <v>40</v>
      </c>
      <c r="K1" s="2"/>
    </row>
    <row r="2" spans="1:11" ht="14.25">
      <c r="A2" s="3"/>
      <c r="B2" s="3"/>
      <c r="C2" s="3"/>
      <c r="D2" s="3"/>
      <c r="E2" s="10"/>
      <c r="F2" s="10"/>
      <c r="G2" s="3"/>
      <c r="H2" s="3"/>
      <c r="I2" s="3"/>
      <c r="J2" s="3"/>
      <c r="K2" s="2"/>
    </row>
    <row r="3" spans="1:11" ht="38.25" customHeight="1">
      <c r="A3" s="15" t="s">
        <v>0</v>
      </c>
      <c r="B3" s="17" t="s">
        <v>12</v>
      </c>
      <c r="C3" s="17" t="s">
        <v>1</v>
      </c>
      <c r="D3" s="16" t="s">
        <v>2</v>
      </c>
      <c r="E3" s="18" t="s">
        <v>18</v>
      </c>
      <c r="F3" s="17" t="s">
        <v>3</v>
      </c>
      <c r="G3" s="17" t="s">
        <v>13</v>
      </c>
      <c r="H3" s="81" t="s">
        <v>4</v>
      </c>
      <c r="I3" s="82"/>
      <c r="J3" s="17" t="s">
        <v>5</v>
      </c>
      <c r="K3" s="2"/>
    </row>
    <row r="4" spans="1:11" ht="14.65" thickBot="1">
      <c r="A4" s="38" t="s">
        <v>6</v>
      </c>
      <c r="B4" s="26">
        <v>1234</v>
      </c>
      <c r="C4" s="26" t="s">
        <v>32</v>
      </c>
      <c r="D4" s="26" t="s">
        <v>33</v>
      </c>
      <c r="E4" s="27">
        <v>3</v>
      </c>
      <c r="F4" s="27" t="s">
        <v>34</v>
      </c>
      <c r="G4" s="26" t="s">
        <v>15</v>
      </c>
      <c r="H4" s="28" t="s">
        <v>19</v>
      </c>
      <c r="I4" s="26">
        <v>1500</v>
      </c>
      <c r="J4" s="58">
        <v>4.32</v>
      </c>
      <c r="K4" s="2"/>
    </row>
    <row r="5" spans="1:11" ht="15.75" customHeight="1">
      <c r="A5" s="6">
        <v>31</v>
      </c>
      <c r="B5" s="45"/>
      <c r="C5" s="45"/>
      <c r="D5" s="45"/>
      <c r="E5" s="46"/>
      <c r="F5" s="39" t="str">
        <f>IF(C5="","","女")</f>
        <v/>
      </c>
      <c r="G5" s="45"/>
      <c r="H5" s="23"/>
      <c r="I5" s="24"/>
      <c r="J5" s="55"/>
      <c r="K5" s="2"/>
    </row>
    <row r="6" spans="1:11" ht="15.75" customHeight="1">
      <c r="A6" s="4">
        <v>32</v>
      </c>
      <c r="B6" s="47"/>
      <c r="C6" s="47"/>
      <c r="D6" s="47"/>
      <c r="E6" s="48"/>
      <c r="F6" s="39" t="str">
        <f t="shared" ref="F6:F34" si="0">IF(C6="","","女")</f>
        <v/>
      </c>
      <c r="G6" s="47"/>
      <c r="H6" s="23"/>
      <c r="I6" s="24"/>
      <c r="J6" s="56"/>
      <c r="K6" s="2"/>
    </row>
    <row r="7" spans="1:11" ht="15.75" customHeight="1">
      <c r="A7" s="6">
        <v>33</v>
      </c>
      <c r="B7" s="45"/>
      <c r="C7" s="45"/>
      <c r="D7" s="47"/>
      <c r="E7" s="48"/>
      <c r="F7" s="39" t="str">
        <f t="shared" si="0"/>
        <v/>
      </c>
      <c r="G7" s="47"/>
      <c r="H7" s="23"/>
      <c r="I7" s="24"/>
      <c r="J7" s="56"/>
      <c r="K7" s="2"/>
    </row>
    <row r="8" spans="1:11" ht="15.75" customHeight="1">
      <c r="A8" s="4">
        <v>34</v>
      </c>
      <c r="B8" s="47"/>
      <c r="C8" s="47"/>
      <c r="D8" s="47"/>
      <c r="E8" s="48"/>
      <c r="F8" s="39" t="str">
        <f t="shared" si="0"/>
        <v/>
      </c>
      <c r="G8" s="47"/>
      <c r="H8" s="23"/>
      <c r="I8" s="24"/>
      <c r="J8" s="56"/>
      <c r="K8" s="2"/>
    </row>
    <row r="9" spans="1:11" ht="15.75" customHeight="1">
      <c r="A9" s="6">
        <v>35</v>
      </c>
      <c r="B9" s="45"/>
      <c r="C9" s="45"/>
      <c r="D9" s="47"/>
      <c r="E9" s="48"/>
      <c r="F9" s="39" t="str">
        <f t="shared" si="0"/>
        <v/>
      </c>
      <c r="G9" s="47"/>
      <c r="H9" s="23"/>
      <c r="I9" s="24"/>
      <c r="J9" s="56"/>
      <c r="K9" s="2"/>
    </row>
    <row r="10" spans="1:11" ht="15.75" customHeight="1">
      <c r="A10" s="4">
        <v>36</v>
      </c>
      <c r="B10" s="47"/>
      <c r="C10" s="47"/>
      <c r="D10" s="47"/>
      <c r="E10" s="48"/>
      <c r="F10" s="39" t="str">
        <f t="shared" si="0"/>
        <v/>
      </c>
      <c r="G10" s="47"/>
      <c r="H10" s="23"/>
      <c r="I10" s="24"/>
      <c r="J10" s="56"/>
      <c r="K10" s="2"/>
    </row>
    <row r="11" spans="1:11" ht="15.75" customHeight="1">
      <c r="A11" s="6">
        <v>37</v>
      </c>
      <c r="B11" s="45"/>
      <c r="C11" s="45"/>
      <c r="D11" s="47"/>
      <c r="E11" s="48"/>
      <c r="F11" s="39" t="str">
        <f t="shared" si="0"/>
        <v/>
      </c>
      <c r="G11" s="47"/>
      <c r="H11" s="23"/>
      <c r="I11" s="24"/>
      <c r="J11" s="56"/>
      <c r="K11" s="2"/>
    </row>
    <row r="12" spans="1:11" ht="15.75" customHeight="1">
      <c r="A12" s="4">
        <v>38</v>
      </c>
      <c r="B12" s="47"/>
      <c r="C12" s="47"/>
      <c r="D12" s="47"/>
      <c r="E12" s="48"/>
      <c r="F12" s="39" t="str">
        <f t="shared" si="0"/>
        <v/>
      </c>
      <c r="G12" s="47"/>
      <c r="H12" s="23"/>
      <c r="I12" s="24"/>
      <c r="J12" s="56"/>
      <c r="K12" s="2"/>
    </row>
    <row r="13" spans="1:11" ht="15.75" customHeight="1">
      <c r="A13" s="6">
        <v>39</v>
      </c>
      <c r="B13" s="45"/>
      <c r="C13" s="45"/>
      <c r="D13" s="47"/>
      <c r="E13" s="48"/>
      <c r="F13" s="39" t="str">
        <f t="shared" si="0"/>
        <v/>
      </c>
      <c r="G13" s="47"/>
      <c r="H13" s="23"/>
      <c r="I13" s="24"/>
      <c r="J13" s="56"/>
      <c r="K13" s="2"/>
    </row>
    <row r="14" spans="1:11" ht="15.75" customHeight="1">
      <c r="A14" s="4">
        <v>40</v>
      </c>
      <c r="B14" s="47"/>
      <c r="C14" s="47"/>
      <c r="D14" s="47"/>
      <c r="E14" s="48"/>
      <c r="F14" s="39" t="str">
        <f t="shared" si="0"/>
        <v/>
      </c>
      <c r="G14" s="47"/>
      <c r="H14" s="23"/>
      <c r="I14" s="24"/>
      <c r="J14" s="56"/>
      <c r="K14" s="2"/>
    </row>
    <row r="15" spans="1:11" ht="15.75" customHeight="1">
      <c r="A15" s="6">
        <v>41</v>
      </c>
      <c r="B15" s="45"/>
      <c r="C15" s="45"/>
      <c r="D15" s="47"/>
      <c r="E15" s="48"/>
      <c r="F15" s="39" t="str">
        <f t="shared" si="0"/>
        <v/>
      </c>
      <c r="G15" s="47"/>
      <c r="H15" s="23"/>
      <c r="I15" s="24"/>
      <c r="J15" s="56"/>
      <c r="K15" s="2"/>
    </row>
    <row r="16" spans="1:11" ht="15.75" customHeight="1">
      <c r="A16" s="4">
        <v>42</v>
      </c>
      <c r="B16" s="47"/>
      <c r="C16" s="47"/>
      <c r="D16" s="47"/>
      <c r="E16" s="48"/>
      <c r="F16" s="39" t="str">
        <f t="shared" si="0"/>
        <v/>
      </c>
      <c r="G16" s="47"/>
      <c r="H16" s="23"/>
      <c r="I16" s="24"/>
      <c r="J16" s="56"/>
      <c r="K16" s="2"/>
    </row>
    <row r="17" spans="1:11" ht="15.75" customHeight="1">
      <c r="A17" s="6">
        <v>43</v>
      </c>
      <c r="B17" s="45"/>
      <c r="C17" s="45"/>
      <c r="D17" s="47"/>
      <c r="E17" s="48"/>
      <c r="F17" s="39" t="str">
        <f t="shared" si="0"/>
        <v/>
      </c>
      <c r="G17" s="47"/>
      <c r="H17" s="23"/>
      <c r="I17" s="24"/>
      <c r="J17" s="56"/>
      <c r="K17" s="2"/>
    </row>
    <row r="18" spans="1:11" ht="15.75" customHeight="1">
      <c r="A18" s="4">
        <v>44</v>
      </c>
      <c r="B18" s="47"/>
      <c r="C18" s="47"/>
      <c r="D18" s="47"/>
      <c r="E18" s="48"/>
      <c r="F18" s="39" t="str">
        <f t="shared" si="0"/>
        <v/>
      </c>
      <c r="G18" s="47"/>
      <c r="H18" s="23"/>
      <c r="I18" s="24"/>
      <c r="J18" s="56"/>
      <c r="K18" s="2"/>
    </row>
    <row r="19" spans="1:11" ht="15.75" customHeight="1">
      <c r="A19" s="6">
        <v>45</v>
      </c>
      <c r="B19" s="45"/>
      <c r="C19" s="45"/>
      <c r="D19" s="47"/>
      <c r="E19" s="48"/>
      <c r="F19" s="39" t="str">
        <f t="shared" si="0"/>
        <v/>
      </c>
      <c r="G19" s="47"/>
      <c r="H19" s="23"/>
      <c r="I19" s="24"/>
      <c r="J19" s="56"/>
      <c r="K19" s="2"/>
    </row>
    <row r="20" spans="1:11" ht="15.75" customHeight="1">
      <c r="A20" s="4">
        <v>46</v>
      </c>
      <c r="B20" s="47"/>
      <c r="C20" s="47"/>
      <c r="D20" s="47"/>
      <c r="E20" s="48"/>
      <c r="F20" s="39" t="str">
        <f t="shared" si="0"/>
        <v/>
      </c>
      <c r="G20" s="47"/>
      <c r="H20" s="23"/>
      <c r="I20" s="24"/>
      <c r="J20" s="56"/>
      <c r="K20" s="2"/>
    </row>
    <row r="21" spans="1:11" ht="15.75" customHeight="1">
      <c r="A21" s="6">
        <v>47</v>
      </c>
      <c r="B21" s="45"/>
      <c r="C21" s="45"/>
      <c r="D21" s="47"/>
      <c r="E21" s="48"/>
      <c r="F21" s="39" t="str">
        <f t="shared" si="0"/>
        <v/>
      </c>
      <c r="G21" s="47"/>
      <c r="H21" s="23"/>
      <c r="I21" s="24"/>
      <c r="J21" s="56"/>
      <c r="K21" s="2"/>
    </row>
    <row r="22" spans="1:11" ht="15.75" customHeight="1">
      <c r="A22" s="4">
        <v>48</v>
      </c>
      <c r="B22" s="47"/>
      <c r="C22" s="47"/>
      <c r="D22" s="47"/>
      <c r="E22" s="48"/>
      <c r="F22" s="39" t="str">
        <f t="shared" si="0"/>
        <v/>
      </c>
      <c r="G22" s="47"/>
      <c r="H22" s="23"/>
      <c r="I22" s="24"/>
      <c r="J22" s="56"/>
      <c r="K22" s="2"/>
    </row>
    <row r="23" spans="1:11" ht="15.75" customHeight="1">
      <c r="A23" s="6">
        <v>49</v>
      </c>
      <c r="B23" s="45"/>
      <c r="C23" s="45"/>
      <c r="D23" s="47"/>
      <c r="E23" s="48"/>
      <c r="F23" s="39" t="str">
        <f t="shared" si="0"/>
        <v/>
      </c>
      <c r="G23" s="47"/>
      <c r="H23" s="23"/>
      <c r="I23" s="24"/>
      <c r="J23" s="56"/>
      <c r="K23" s="2"/>
    </row>
    <row r="24" spans="1:11" ht="15.75" customHeight="1">
      <c r="A24" s="4">
        <v>50</v>
      </c>
      <c r="B24" s="47"/>
      <c r="C24" s="47"/>
      <c r="D24" s="47"/>
      <c r="E24" s="48"/>
      <c r="F24" s="39" t="str">
        <f t="shared" si="0"/>
        <v/>
      </c>
      <c r="G24" s="47"/>
      <c r="H24" s="23"/>
      <c r="I24" s="24"/>
      <c r="J24" s="56"/>
      <c r="K24" s="2"/>
    </row>
    <row r="25" spans="1:11" ht="15.75" customHeight="1">
      <c r="A25" s="6">
        <v>51</v>
      </c>
      <c r="B25" s="45"/>
      <c r="C25" s="45"/>
      <c r="D25" s="47"/>
      <c r="E25" s="48"/>
      <c r="F25" s="39" t="str">
        <f t="shared" si="0"/>
        <v/>
      </c>
      <c r="G25" s="47"/>
      <c r="H25" s="23"/>
      <c r="I25" s="24"/>
      <c r="J25" s="56"/>
      <c r="K25" s="2"/>
    </row>
    <row r="26" spans="1:11" ht="15.75" customHeight="1">
      <c r="A26" s="4">
        <v>52</v>
      </c>
      <c r="B26" s="47"/>
      <c r="C26" s="47"/>
      <c r="D26" s="47"/>
      <c r="E26" s="48"/>
      <c r="F26" s="39" t="str">
        <f t="shared" si="0"/>
        <v/>
      </c>
      <c r="G26" s="47"/>
      <c r="H26" s="23"/>
      <c r="I26" s="24"/>
      <c r="J26" s="56"/>
      <c r="K26" s="2"/>
    </row>
    <row r="27" spans="1:11" ht="15.75" customHeight="1">
      <c r="A27" s="6">
        <v>53</v>
      </c>
      <c r="B27" s="45"/>
      <c r="C27" s="45"/>
      <c r="D27" s="47"/>
      <c r="E27" s="48"/>
      <c r="F27" s="39" t="str">
        <f t="shared" si="0"/>
        <v/>
      </c>
      <c r="G27" s="47"/>
      <c r="H27" s="23"/>
      <c r="I27" s="24"/>
      <c r="J27" s="56"/>
      <c r="K27" s="2"/>
    </row>
    <row r="28" spans="1:11" ht="15.75" customHeight="1">
      <c r="A28" s="4">
        <v>54</v>
      </c>
      <c r="B28" s="47"/>
      <c r="C28" s="47"/>
      <c r="D28" s="47"/>
      <c r="E28" s="48"/>
      <c r="F28" s="39" t="str">
        <f t="shared" si="0"/>
        <v/>
      </c>
      <c r="G28" s="47"/>
      <c r="H28" s="23"/>
      <c r="I28" s="24"/>
      <c r="J28" s="56"/>
      <c r="K28" s="2"/>
    </row>
    <row r="29" spans="1:11" ht="15.75" customHeight="1">
      <c r="A29" s="6">
        <v>55</v>
      </c>
      <c r="B29" s="45"/>
      <c r="C29" s="45"/>
      <c r="D29" s="47"/>
      <c r="E29" s="48"/>
      <c r="F29" s="39" t="str">
        <f t="shared" si="0"/>
        <v/>
      </c>
      <c r="G29" s="47"/>
      <c r="H29" s="23"/>
      <c r="I29" s="24"/>
      <c r="J29" s="56"/>
      <c r="K29" s="2"/>
    </row>
    <row r="30" spans="1:11" ht="15.75" customHeight="1">
      <c r="A30" s="4">
        <v>56</v>
      </c>
      <c r="B30" s="47"/>
      <c r="C30" s="47"/>
      <c r="D30" s="47"/>
      <c r="E30" s="48"/>
      <c r="F30" s="39" t="str">
        <f t="shared" si="0"/>
        <v/>
      </c>
      <c r="G30" s="47"/>
      <c r="H30" s="23"/>
      <c r="I30" s="24"/>
      <c r="J30" s="56"/>
      <c r="K30" s="2"/>
    </row>
    <row r="31" spans="1:11" ht="15.75" customHeight="1">
      <c r="A31" s="6">
        <v>57</v>
      </c>
      <c r="B31" s="45"/>
      <c r="C31" s="45"/>
      <c r="D31" s="47"/>
      <c r="E31" s="48"/>
      <c r="F31" s="39" t="str">
        <f t="shared" si="0"/>
        <v/>
      </c>
      <c r="G31" s="47"/>
      <c r="H31" s="23"/>
      <c r="I31" s="24"/>
      <c r="J31" s="56"/>
      <c r="K31" s="2"/>
    </row>
    <row r="32" spans="1:11" ht="15.75" customHeight="1">
      <c r="A32" s="4">
        <v>58</v>
      </c>
      <c r="B32" s="47"/>
      <c r="C32" s="47"/>
      <c r="D32" s="47"/>
      <c r="E32" s="48"/>
      <c r="F32" s="39" t="str">
        <f t="shared" si="0"/>
        <v/>
      </c>
      <c r="G32" s="47"/>
      <c r="H32" s="23"/>
      <c r="I32" s="24"/>
      <c r="J32" s="56"/>
      <c r="K32" s="2"/>
    </row>
    <row r="33" spans="1:13" ht="15.75" customHeight="1">
      <c r="A33" s="6">
        <v>59</v>
      </c>
      <c r="B33" s="45"/>
      <c r="C33" s="45"/>
      <c r="D33" s="47"/>
      <c r="E33" s="48"/>
      <c r="F33" s="39" t="str">
        <f t="shared" si="0"/>
        <v/>
      </c>
      <c r="G33" s="47"/>
      <c r="H33" s="23"/>
      <c r="I33" s="24"/>
      <c r="J33" s="56"/>
      <c r="K33" s="2"/>
      <c r="L33" s="19" t="s">
        <v>19</v>
      </c>
      <c r="M33" s="19">
        <f>COUNTIF(H5:H34,"中学")</f>
        <v>0</v>
      </c>
    </row>
    <row r="34" spans="1:13" ht="15.75" customHeight="1">
      <c r="A34" s="4">
        <v>60</v>
      </c>
      <c r="B34" s="47"/>
      <c r="C34" s="47"/>
      <c r="D34" s="47"/>
      <c r="E34" s="48"/>
      <c r="F34" s="39" t="str">
        <f t="shared" si="0"/>
        <v/>
      </c>
      <c r="G34" s="47"/>
      <c r="H34" s="23"/>
      <c r="I34" s="24"/>
      <c r="J34" s="56"/>
      <c r="K34" s="2"/>
      <c r="L34" s="19" t="s">
        <v>21</v>
      </c>
      <c r="M34" s="19">
        <f>COUNTIF(H5:H34,"高校・一般")</f>
        <v>0</v>
      </c>
    </row>
    <row r="35" spans="1:13" ht="14.25">
      <c r="A35" s="7"/>
      <c r="B35" s="7"/>
      <c r="C35" s="7"/>
      <c r="D35" s="7"/>
      <c r="E35" s="12"/>
      <c r="F35" s="12"/>
      <c r="G35" s="7"/>
      <c r="H35" s="7"/>
      <c r="J35" s="7"/>
      <c r="K35" s="2"/>
    </row>
    <row r="36" spans="1:13" ht="14.25">
      <c r="A36" s="3"/>
      <c r="B36" s="3"/>
      <c r="C36" s="3"/>
      <c r="D36" s="3"/>
      <c r="E36" s="10"/>
      <c r="F36" s="10"/>
      <c r="G36" s="3"/>
      <c r="H36" s="83" t="str">
        <f>IF(C5="","",基本入力!D7)</f>
        <v/>
      </c>
      <c r="I36" s="83"/>
      <c r="J36" s="83"/>
      <c r="K36" s="2"/>
    </row>
    <row r="37" spans="1:13" ht="14.25">
      <c r="A37" s="3"/>
      <c r="B37" s="3" t="s">
        <v>22</v>
      </c>
      <c r="C37" s="3"/>
      <c r="D37" s="3"/>
      <c r="E37" s="10"/>
      <c r="F37" s="10"/>
      <c r="G37" s="3"/>
      <c r="H37" s="3"/>
      <c r="J37" s="8"/>
      <c r="K37" s="2"/>
    </row>
    <row r="39" spans="1:13" ht="14.25">
      <c r="B39" s="3" t="s">
        <v>23</v>
      </c>
    </row>
    <row r="40" spans="1:13" ht="7.5" customHeight="1">
      <c r="A40" s="3"/>
      <c r="C40" s="3"/>
      <c r="D40" s="3"/>
      <c r="E40" s="10"/>
      <c r="F40" s="10"/>
      <c r="G40" s="3"/>
      <c r="H40" s="3"/>
      <c r="I40" s="3"/>
      <c r="J40" s="3"/>
      <c r="K40" s="2"/>
    </row>
    <row r="41" spans="1:13" ht="14.25">
      <c r="A41" s="3"/>
      <c r="C41" s="80" t="s">
        <v>19</v>
      </c>
      <c r="D41" s="25" t="s">
        <v>24</v>
      </c>
      <c r="E41" s="51" t="str">
        <f>IF('男子申込書-01'!E41="","",IF(C5="","",'男子申込書-01'!E41))</f>
        <v/>
      </c>
      <c r="F41" s="12"/>
      <c r="G41" s="3"/>
      <c r="H41" s="3"/>
      <c r="I41" s="3"/>
      <c r="J41" s="3" t="s">
        <v>8</v>
      </c>
      <c r="K41" s="2"/>
    </row>
    <row r="42" spans="1:13" ht="14.25">
      <c r="A42" s="3"/>
      <c r="C42" s="80"/>
      <c r="D42" s="25" t="s">
        <v>25</v>
      </c>
      <c r="E42" s="52" t="str">
        <f>IF('男子申込書-01'!E42="","",IF(C5="","",'男子申込書-01'!E42))</f>
        <v/>
      </c>
      <c r="F42" s="12"/>
      <c r="G42" s="3"/>
      <c r="H42" s="3"/>
      <c r="I42" s="3"/>
      <c r="J42" s="3"/>
      <c r="K42" s="2"/>
    </row>
    <row r="43" spans="1:13" ht="14.25">
      <c r="C43" s="80" t="s">
        <v>21</v>
      </c>
      <c r="D43" s="25" t="s">
        <v>24</v>
      </c>
      <c r="E43" s="53" t="str">
        <f>IF('男子申込書-01'!E43="","",IF(C5="","",'男子申込書-01'!E43))</f>
        <v/>
      </c>
      <c r="F43" s="12"/>
      <c r="G43" s="3"/>
      <c r="H43" s="3"/>
      <c r="I43" s="3"/>
      <c r="J43" s="3"/>
      <c r="K43" s="2"/>
    </row>
    <row r="44" spans="1:13" ht="14.25">
      <c r="C44" s="80"/>
      <c r="D44" s="20" t="s">
        <v>25</v>
      </c>
      <c r="E44" s="54" t="str">
        <f>IF('男子申込書-01'!E44="","",IF(C5="","",'男子申込書-01'!E44))</f>
        <v/>
      </c>
      <c r="F44" s="12"/>
      <c r="G44" s="3"/>
      <c r="H44" s="3"/>
      <c r="I44" s="3"/>
      <c r="J44" s="3"/>
      <c r="K44" s="2"/>
    </row>
    <row r="45" spans="1:13" ht="14.25">
      <c r="C45" s="21" t="s">
        <v>29</v>
      </c>
      <c r="D45" s="60"/>
      <c r="E45" s="62" t="str">
        <f>IF('男子申込書-01'!E45="","",IF(C5="","",'男子申込書-01'!E45))</f>
        <v/>
      </c>
      <c r="F45" s="12"/>
      <c r="G45" s="3"/>
      <c r="H45" s="3"/>
      <c r="I45" s="3"/>
      <c r="J45" s="3"/>
      <c r="K45" s="2"/>
    </row>
    <row r="46" spans="1:13" ht="14.25">
      <c r="F46" s="10"/>
      <c r="G46" s="3"/>
      <c r="H46" s="3"/>
      <c r="I46" s="3"/>
      <c r="J46" s="3"/>
      <c r="K46" s="2"/>
    </row>
    <row r="47" spans="1:13" ht="18.75" customHeight="1">
      <c r="B47" s="31" t="s">
        <v>9</v>
      </c>
      <c r="C47" s="3"/>
      <c r="D47" s="79" t="str">
        <f>IF(C5="","",基本入力!D10)</f>
        <v/>
      </c>
      <c r="E47" s="79"/>
      <c r="F47" s="30" t="s">
        <v>10</v>
      </c>
      <c r="G47" s="29" t="s">
        <v>37</v>
      </c>
      <c r="H47" s="77" t="str">
        <f>IF(C5="","",基本入力!D18)</f>
        <v/>
      </c>
      <c r="I47" s="77"/>
      <c r="J47" s="77"/>
    </row>
    <row r="48" spans="1:13" ht="18.75" customHeight="1">
      <c r="B48" s="31"/>
      <c r="C48" s="3"/>
      <c r="D48" s="49"/>
      <c r="E48" s="50"/>
      <c r="F48" s="30"/>
      <c r="G48" s="29" t="s">
        <v>38</v>
      </c>
      <c r="H48" s="77" t="str">
        <f>IF(C5="","",基本入力!D22)</f>
        <v/>
      </c>
      <c r="I48" s="77"/>
      <c r="J48" s="77"/>
    </row>
    <row r="49" spans="2:10" ht="18.75" customHeight="1">
      <c r="B49" s="31"/>
      <c r="C49" s="3"/>
      <c r="D49" s="49"/>
      <c r="E49" s="50"/>
      <c r="F49" s="30"/>
      <c r="G49" s="9" t="s">
        <v>50</v>
      </c>
      <c r="H49" s="84" t="str">
        <f>IF(C5="","",基本入力!D26)</f>
        <v/>
      </c>
      <c r="I49" s="84"/>
      <c r="J49" s="84"/>
    </row>
    <row r="50" spans="2:10" ht="18.75" customHeight="1">
      <c r="B50" s="31" t="s">
        <v>11</v>
      </c>
      <c r="C50" s="3"/>
      <c r="D50" s="79" t="str">
        <f>IF(C5="","",基本入力!D14)</f>
        <v/>
      </c>
      <c r="E50" s="79"/>
      <c r="F50" s="30" t="s">
        <v>10</v>
      </c>
      <c r="G50" s="29" t="s">
        <v>35</v>
      </c>
      <c r="H50" s="77" t="str">
        <f>IF(C5="","",基本入力!D29)</f>
        <v/>
      </c>
      <c r="I50" s="77"/>
      <c r="J50" s="77"/>
    </row>
    <row r="51" spans="2:10" ht="18.75" customHeight="1">
      <c r="B51" s="3"/>
      <c r="C51" s="3"/>
      <c r="D51" s="3"/>
      <c r="F51" s="10"/>
      <c r="G51" s="29" t="s">
        <v>36</v>
      </c>
      <c r="H51" s="76" t="str">
        <f>IF(C5="","",基本入力!D33)</f>
        <v/>
      </c>
      <c r="I51" s="77"/>
      <c r="J51" s="77"/>
    </row>
  </sheetData>
  <sheetProtection password="CC31" sheet="1" objects="1" scenarios="1"/>
  <mergeCells count="12">
    <mergeCell ref="H51:J51"/>
    <mergeCell ref="D50:E50"/>
    <mergeCell ref="H48:J48"/>
    <mergeCell ref="H49:J49"/>
    <mergeCell ref="H50:J50"/>
    <mergeCell ref="D47:E47"/>
    <mergeCell ref="A1:I1"/>
    <mergeCell ref="H3:I3"/>
    <mergeCell ref="H36:J36"/>
    <mergeCell ref="C41:C42"/>
    <mergeCell ref="C43:C44"/>
    <mergeCell ref="H47:J47"/>
  </mergeCells>
  <phoneticPr fontId="4"/>
  <dataValidations xWindow="844" yWindow="254" count="3">
    <dataValidation allowBlank="1" showInputMessage="1" showErrorMessage="1" promptTitle="入力上の注意" prompt="記録は半角で_x000a_例　５分２３秒２１　→　  5.23_x000a_　１４分５０秒４５　→　14.50_x000a_" sqref="J5:J34" xr:uid="{00000000-0002-0000-0500-000000000000}"/>
    <dataValidation type="list" allowBlank="1" showInputMessage="1" showErrorMessage="1" sqref="H5:H34" xr:uid="{00000000-0002-0000-0500-000001000000}">
      <formula1>種別</formula1>
    </dataValidation>
    <dataValidation type="list" allowBlank="1" showInputMessage="1" showErrorMessage="1" sqref="I5:I34" xr:uid="{00000000-0002-0000-0500-000002000000}">
      <formula1>種目</formula1>
    </dataValidation>
  </dataValidations>
  <pageMargins left="0.70866141732283472" right="0" top="0.74803149606299213" bottom="0.39370078740157483" header="0.31496062992125984" footer="0.31496062992125984"/>
  <pageSetup paperSize="9" orientation="portrait" r:id="rId1"/>
  <ignoredErrors>
    <ignoredError sqref="H3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1"/>
  <sheetViews>
    <sheetView workbookViewId="0">
      <selection activeCell="B5" sqref="B5"/>
    </sheetView>
  </sheetViews>
  <sheetFormatPr defaultRowHeight="12.75"/>
  <cols>
    <col min="1" max="1" width="4" style="9" customWidth="1"/>
    <col min="2" max="2" width="7.1328125" style="9" customWidth="1"/>
    <col min="3" max="3" width="12.59765625" style="9" customWidth="1"/>
    <col min="4" max="4" width="14.265625" style="9" customWidth="1"/>
    <col min="5" max="5" width="12.3984375" style="13" customWidth="1"/>
    <col min="6" max="6" width="5.46484375" style="13" customWidth="1"/>
    <col min="7" max="7" width="14.46484375" style="9" customWidth="1"/>
    <col min="8" max="8" width="6.86328125" style="9" customWidth="1"/>
    <col min="9" max="9" width="6.1328125" style="9" customWidth="1"/>
    <col min="10" max="10" width="8.1328125" style="9" customWidth="1"/>
    <col min="11" max="11" width="2.59765625" customWidth="1"/>
    <col min="12" max="12" width="8.86328125" style="19" customWidth="1"/>
  </cols>
  <sheetData>
    <row r="1" spans="1:11" ht="30.75" customHeight="1">
      <c r="A1" s="78" t="s">
        <v>31</v>
      </c>
      <c r="B1" s="78"/>
      <c r="C1" s="78"/>
      <c r="D1" s="78"/>
      <c r="E1" s="78"/>
      <c r="F1" s="78"/>
      <c r="G1" s="78"/>
      <c r="H1" s="78"/>
      <c r="I1" s="78"/>
      <c r="J1" s="40" t="s">
        <v>41</v>
      </c>
      <c r="K1" s="2"/>
    </row>
    <row r="2" spans="1:11" ht="14.25">
      <c r="A2" s="3"/>
      <c r="B2" s="3"/>
      <c r="C2" s="3"/>
      <c r="D2" s="3"/>
      <c r="E2" s="10"/>
      <c r="F2" s="10"/>
      <c r="G2" s="3"/>
      <c r="H2" s="3"/>
      <c r="I2" s="3"/>
      <c r="J2" s="3"/>
      <c r="K2" s="2"/>
    </row>
    <row r="3" spans="1:11" ht="38.25" customHeight="1">
      <c r="A3" s="15" t="s">
        <v>0</v>
      </c>
      <c r="B3" s="17" t="s">
        <v>12</v>
      </c>
      <c r="C3" s="17" t="s">
        <v>1</v>
      </c>
      <c r="D3" s="16" t="s">
        <v>2</v>
      </c>
      <c r="E3" s="18" t="s">
        <v>18</v>
      </c>
      <c r="F3" s="17" t="s">
        <v>3</v>
      </c>
      <c r="G3" s="17" t="s">
        <v>13</v>
      </c>
      <c r="H3" s="81" t="s">
        <v>4</v>
      </c>
      <c r="I3" s="82"/>
      <c r="J3" s="17" t="s">
        <v>5</v>
      </c>
      <c r="K3" s="2"/>
    </row>
    <row r="4" spans="1:11" ht="14.65" thickBot="1">
      <c r="A4" s="38" t="s">
        <v>6</v>
      </c>
      <c r="B4" s="26">
        <v>1234</v>
      </c>
      <c r="C4" s="26" t="s">
        <v>32</v>
      </c>
      <c r="D4" s="26" t="s">
        <v>33</v>
      </c>
      <c r="E4" s="27">
        <v>3</v>
      </c>
      <c r="F4" s="27" t="s">
        <v>34</v>
      </c>
      <c r="G4" s="26" t="s">
        <v>15</v>
      </c>
      <c r="H4" s="28" t="s">
        <v>19</v>
      </c>
      <c r="I4" s="26">
        <v>1500</v>
      </c>
      <c r="J4" s="58">
        <v>4.32</v>
      </c>
      <c r="K4" s="2"/>
    </row>
    <row r="5" spans="1:11" ht="15.75" customHeight="1">
      <c r="A5" s="6">
        <v>61</v>
      </c>
      <c r="B5" s="45"/>
      <c r="C5" s="45"/>
      <c r="D5" s="45"/>
      <c r="E5" s="46"/>
      <c r="F5" s="39" t="str">
        <f>IF(C5="","","女")</f>
        <v/>
      </c>
      <c r="G5" s="45"/>
      <c r="H5" s="23"/>
      <c r="I5" s="24"/>
      <c r="J5" s="55"/>
      <c r="K5" s="2"/>
    </row>
    <row r="6" spans="1:11" ht="15.75" customHeight="1">
      <c r="A6" s="4">
        <v>62</v>
      </c>
      <c r="B6" s="47"/>
      <c r="C6" s="47"/>
      <c r="D6" s="47"/>
      <c r="E6" s="48"/>
      <c r="F6" s="39" t="str">
        <f t="shared" ref="F6:F34" si="0">IF(C6="","","女")</f>
        <v/>
      </c>
      <c r="G6" s="47"/>
      <c r="H6" s="23"/>
      <c r="I6" s="24"/>
      <c r="J6" s="56"/>
      <c r="K6" s="2"/>
    </row>
    <row r="7" spans="1:11" ht="15.75" customHeight="1">
      <c r="A7" s="6">
        <v>63</v>
      </c>
      <c r="B7" s="45"/>
      <c r="C7" s="45"/>
      <c r="D7" s="47"/>
      <c r="E7" s="48"/>
      <c r="F7" s="39" t="str">
        <f t="shared" si="0"/>
        <v/>
      </c>
      <c r="G7" s="47"/>
      <c r="H7" s="23"/>
      <c r="I7" s="24"/>
      <c r="J7" s="56"/>
      <c r="K7" s="2"/>
    </row>
    <row r="8" spans="1:11" ht="15.75" customHeight="1">
      <c r="A8" s="4">
        <v>64</v>
      </c>
      <c r="B8" s="47"/>
      <c r="C8" s="47"/>
      <c r="D8" s="47"/>
      <c r="E8" s="48"/>
      <c r="F8" s="39" t="str">
        <f t="shared" si="0"/>
        <v/>
      </c>
      <c r="G8" s="47"/>
      <c r="H8" s="23"/>
      <c r="I8" s="24"/>
      <c r="J8" s="56"/>
      <c r="K8" s="2"/>
    </row>
    <row r="9" spans="1:11" ht="15.75" customHeight="1">
      <c r="A9" s="6">
        <v>65</v>
      </c>
      <c r="B9" s="45"/>
      <c r="C9" s="45"/>
      <c r="D9" s="47"/>
      <c r="E9" s="48"/>
      <c r="F9" s="39" t="str">
        <f t="shared" si="0"/>
        <v/>
      </c>
      <c r="G9" s="47"/>
      <c r="H9" s="23"/>
      <c r="I9" s="24"/>
      <c r="J9" s="56"/>
      <c r="K9" s="2"/>
    </row>
    <row r="10" spans="1:11" ht="15.75" customHeight="1">
      <c r="A10" s="4">
        <v>66</v>
      </c>
      <c r="B10" s="47"/>
      <c r="C10" s="47"/>
      <c r="D10" s="47"/>
      <c r="E10" s="48"/>
      <c r="F10" s="39" t="str">
        <f t="shared" si="0"/>
        <v/>
      </c>
      <c r="G10" s="47"/>
      <c r="H10" s="23"/>
      <c r="I10" s="24"/>
      <c r="J10" s="56"/>
      <c r="K10" s="2"/>
    </row>
    <row r="11" spans="1:11" ht="15.75" customHeight="1">
      <c r="A11" s="6">
        <v>67</v>
      </c>
      <c r="B11" s="45"/>
      <c r="C11" s="45"/>
      <c r="D11" s="47"/>
      <c r="E11" s="48"/>
      <c r="F11" s="39" t="str">
        <f t="shared" si="0"/>
        <v/>
      </c>
      <c r="G11" s="47"/>
      <c r="H11" s="23"/>
      <c r="I11" s="24"/>
      <c r="J11" s="56"/>
      <c r="K11" s="2"/>
    </row>
    <row r="12" spans="1:11" ht="15.75" customHeight="1">
      <c r="A12" s="4">
        <v>68</v>
      </c>
      <c r="B12" s="47"/>
      <c r="C12" s="47"/>
      <c r="D12" s="47"/>
      <c r="E12" s="48"/>
      <c r="F12" s="39" t="str">
        <f t="shared" si="0"/>
        <v/>
      </c>
      <c r="G12" s="47"/>
      <c r="H12" s="23"/>
      <c r="I12" s="24"/>
      <c r="J12" s="56"/>
      <c r="K12" s="2"/>
    </row>
    <row r="13" spans="1:11" ht="15.75" customHeight="1">
      <c r="A13" s="6">
        <v>69</v>
      </c>
      <c r="B13" s="45"/>
      <c r="C13" s="45"/>
      <c r="D13" s="47"/>
      <c r="E13" s="48"/>
      <c r="F13" s="39" t="str">
        <f t="shared" si="0"/>
        <v/>
      </c>
      <c r="G13" s="47"/>
      <c r="H13" s="23"/>
      <c r="I13" s="24"/>
      <c r="J13" s="56"/>
      <c r="K13" s="2"/>
    </row>
    <row r="14" spans="1:11" ht="15.75" customHeight="1">
      <c r="A14" s="4">
        <v>70</v>
      </c>
      <c r="B14" s="47"/>
      <c r="C14" s="47"/>
      <c r="D14" s="47"/>
      <c r="E14" s="48"/>
      <c r="F14" s="39" t="str">
        <f t="shared" si="0"/>
        <v/>
      </c>
      <c r="G14" s="47"/>
      <c r="H14" s="23"/>
      <c r="I14" s="24"/>
      <c r="J14" s="56"/>
      <c r="K14" s="2"/>
    </row>
    <row r="15" spans="1:11" ht="15.75" customHeight="1">
      <c r="A15" s="6">
        <v>71</v>
      </c>
      <c r="B15" s="45"/>
      <c r="C15" s="45"/>
      <c r="D15" s="47"/>
      <c r="E15" s="48"/>
      <c r="F15" s="39" t="str">
        <f t="shared" si="0"/>
        <v/>
      </c>
      <c r="G15" s="47"/>
      <c r="H15" s="23"/>
      <c r="I15" s="24"/>
      <c r="J15" s="56"/>
      <c r="K15" s="2"/>
    </row>
    <row r="16" spans="1:11" ht="15.75" customHeight="1">
      <c r="A16" s="4">
        <v>72</v>
      </c>
      <c r="B16" s="47"/>
      <c r="C16" s="47"/>
      <c r="D16" s="47"/>
      <c r="E16" s="48"/>
      <c r="F16" s="39" t="str">
        <f t="shared" si="0"/>
        <v/>
      </c>
      <c r="G16" s="47"/>
      <c r="H16" s="23"/>
      <c r="I16" s="24"/>
      <c r="J16" s="56"/>
      <c r="K16" s="2"/>
    </row>
    <row r="17" spans="1:11" ht="15.75" customHeight="1">
      <c r="A17" s="6">
        <v>73</v>
      </c>
      <c r="B17" s="45"/>
      <c r="C17" s="45"/>
      <c r="D17" s="47"/>
      <c r="E17" s="48"/>
      <c r="F17" s="39" t="str">
        <f t="shared" si="0"/>
        <v/>
      </c>
      <c r="G17" s="47"/>
      <c r="H17" s="23"/>
      <c r="I17" s="24"/>
      <c r="J17" s="56"/>
      <c r="K17" s="2"/>
    </row>
    <row r="18" spans="1:11" ht="15.75" customHeight="1">
      <c r="A18" s="4">
        <v>74</v>
      </c>
      <c r="B18" s="47"/>
      <c r="C18" s="47"/>
      <c r="D18" s="47"/>
      <c r="E18" s="48"/>
      <c r="F18" s="39" t="str">
        <f t="shared" si="0"/>
        <v/>
      </c>
      <c r="G18" s="47"/>
      <c r="H18" s="23"/>
      <c r="I18" s="24"/>
      <c r="J18" s="56"/>
      <c r="K18" s="2"/>
    </row>
    <row r="19" spans="1:11" ht="15.75" customHeight="1">
      <c r="A19" s="6">
        <v>75</v>
      </c>
      <c r="B19" s="45"/>
      <c r="C19" s="45"/>
      <c r="D19" s="47"/>
      <c r="E19" s="48"/>
      <c r="F19" s="39" t="str">
        <f t="shared" si="0"/>
        <v/>
      </c>
      <c r="G19" s="47"/>
      <c r="H19" s="23"/>
      <c r="I19" s="24"/>
      <c r="J19" s="56"/>
      <c r="K19" s="2"/>
    </row>
    <row r="20" spans="1:11" ht="15.75" customHeight="1">
      <c r="A20" s="4">
        <v>76</v>
      </c>
      <c r="B20" s="47"/>
      <c r="C20" s="47"/>
      <c r="D20" s="47"/>
      <c r="E20" s="48"/>
      <c r="F20" s="39" t="str">
        <f t="shared" si="0"/>
        <v/>
      </c>
      <c r="G20" s="47"/>
      <c r="H20" s="23"/>
      <c r="I20" s="24"/>
      <c r="J20" s="56"/>
      <c r="K20" s="2"/>
    </row>
    <row r="21" spans="1:11" ht="15.75" customHeight="1">
      <c r="A21" s="6">
        <v>77</v>
      </c>
      <c r="B21" s="45"/>
      <c r="C21" s="45"/>
      <c r="D21" s="47"/>
      <c r="E21" s="48"/>
      <c r="F21" s="39" t="str">
        <f t="shared" si="0"/>
        <v/>
      </c>
      <c r="G21" s="47"/>
      <c r="H21" s="23"/>
      <c r="I21" s="24"/>
      <c r="J21" s="56"/>
      <c r="K21" s="2"/>
    </row>
    <row r="22" spans="1:11" ht="15.75" customHeight="1">
      <c r="A22" s="4">
        <v>78</v>
      </c>
      <c r="B22" s="47"/>
      <c r="C22" s="47"/>
      <c r="D22" s="47"/>
      <c r="E22" s="48"/>
      <c r="F22" s="39" t="str">
        <f t="shared" si="0"/>
        <v/>
      </c>
      <c r="G22" s="47"/>
      <c r="H22" s="23"/>
      <c r="I22" s="24"/>
      <c r="J22" s="56"/>
      <c r="K22" s="2"/>
    </row>
    <row r="23" spans="1:11" ht="15.75" customHeight="1">
      <c r="A23" s="6">
        <v>79</v>
      </c>
      <c r="B23" s="45"/>
      <c r="C23" s="45"/>
      <c r="D23" s="47"/>
      <c r="E23" s="48"/>
      <c r="F23" s="39" t="str">
        <f t="shared" si="0"/>
        <v/>
      </c>
      <c r="G23" s="47"/>
      <c r="H23" s="23"/>
      <c r="I23" s="24"/>
      <c r="J23" s="56"/>
      <c r="K23" s="2"/>
    </row>
    <row r="24" spans="1:11" ht="15.75" customHeight="1">
      <c r="A24" s="4">
        <v>80</v>
      </c>
      <c r="B24" s="47"/>
      <c r="C24" s="47"/>
      <c r="D24" s="47"/>
      <c r="E24" s="48"/>
      <c r="F24" s="39" t="str">
        <f t="shared" si="0"/>
        <v/>
      </c>
      <c r="G24" s="47"/>
      <c r="H24" s="23"/>
      <c r="I24" s="24"/>
      <c r="J24" s="56"/>
      <c r="K24" s="2"/>
    </row>
    <row r="25" spans="1:11" ht="15.75" customHeight="1">
      <c r="A25" s="6">
        <v>81</v>
      </c>
      <c r="B25" s="45"/>
      <c r="C25" s="45"/>
      <c r="D25" s="47"/>
      <c r="E25" s="48"/>
      <c r="F25" s="39" t="str">
        <f t="shared" si="0"/>
        <v/>
      </c>
      <c r="G25" s="47"/>
      <c r="H25" s="23"/>
      <c r="I25" s="24"/>
      <c r="J25" s="56"/>
      <c r="K25" s="2"/>
    </row>
    <row r="26" spans="1:11" ht="15.75" customHeight="1">
      <c r="A26" s="4">
        <v>82</v>
      </c>
      <c r="B26" s="47"/>
      <c r="C26" s="47"/>
      <c r="D26" s="47"/>
      <c r="E26" s="48"/>
      <c r="F26" s="39" t="str">
        <f t="shared" si="0"/>
        <v/>
      </c>
      <c r="G26" s="47"/>
      <c r="H26" s="23"/>
      <c r="I26" s="24"/>
      <c r="J26" s="56"/>
      <c r="K26" s="2"/>
    </row>
    <row r="27" spans="1:11" ht="15.75" customHeight="1">
      <c r="A27" s="6">
        <v>83</v>
      </c>
      <c r="B27" s="45"/>
      <c r="C27" s="45"/>
      <c r="D27" s="47"/>
      <c r="E27" s="48"/>
      <c r="F27" s="39" t="str">
        <f t="shared" si="0"/>
        <v/>
      </c>
      <c r="G27" s="47"/>
      <c r="H27" s="23"/>
      <c r="I27" s="24"/>
      <c r="J27" s="56"/>
      <c r="K27" s="2"/>
    </row>
    <row r="28" spans="1:11" ht="15.75" customHeight="1">
      <c r="A28" s="4">
        <v>84</v>
      </c>
      <c r="B28" s="47"/>
      <c r="C28" s="47"/>
      <c r="D28" s="47"/>
      <c r="E28" s="48"/>
      <c r="F28" s="39" t="str">
        <f t="shared" si="0"/>
        <v/>
      </c>
      <c r="G28" s="47"/>
      <c r="H28" s="23"/>
      <c r="I28" s="24"/>
      <c r="J28" s="56"/>
      <c r="K28" s="2"/>
    </row>
    <row r="29" spans="1:11" ht="15.75" customHeight="1">
      <c r="A29" s="6">
        <v>85</v>
      </c>
      <c r="B29" s="45"/>
      <c r="C29" s="45"/>
      <c r="D29" s="47"/>
      <c r="E29" s="48"/>
      <c r="F29" s="39" t="str">
        <f t="shared" si="0"/>
        <v/>
      </c>
      <c r="G29" s="47"/>
      <c r="H29" s="23"/>
      <c r="I29" s="24"/>
      <c r="J29" s="56"/>
      <c r="K29" s="2"/>
    </row>
    <row r="30" spans="1:11" ht="15.75" customHeight="1">
      <c r="A30" s="4">
        <v>86</v>
      </c>
      <c r="B30" s="47"/>
      <c r="C30" s="47"/>
      <c r="D30" s="47"/>
      <c r="E30" s="48"/>
      <c r="F30" s="39" t="str">
        <f t="shared" si="0"/>
        <v/>
      </c>
      <c r="G30" s="47"/>
      <c r="H30" s="23"/>
      <c r="I30" s="24"/>
      <c r="J30" s="56"/>
      <c r="K30" s="2"/>
    </row>
    <row r="31" spans="1:11" ht="15.75" customHeight="1">
      <c r="A31" s="6">
        <v>87</v>
      </c>
      <c r="B31" s="45"/>
      <c r="C31" s="45"/>
      <c r="D31" s="47"/>
      <c r="E31" s="48"/>
      <c r="F31" s="39" t="str">
        <f t="shared" si="0"/>
        <v/>
      </c>
      <c r="G31" s="47"/>
      <c r="H31" s="23"/>
      <c r="I31" s="24"/>
      <c r="J31" s="56"/>
      <c r="K31" s="2"/>
    </row>
    <row r="32" spans="1:11" ht="15.75" customHeight="1">
      <c r="A32" s="4">
        <v>88</v>
      </c>
      <c r="B32" s="47"/>
      <c r="C32" s="47"/>
      <c r="D32" s="47"/>
      <c r="E32" s="48"/>
      <c r="F32" s="39" t="str">
        <f t="shared" si="0"/>
        <v/>
      </c>
      <c r="G32" s="47"/>
      <c r="H32" s="23"/>
      <c r="I32" s="24"/>
      <c r="J32" s="56"/>
      <c r="K32" s="2"/>
    </row>
    <row r="33" spans="1:13" ht="15.75" customHeight="1">
      <c r="A33" s="6">
        <v>89</v>
      </c>
      <c r="B33" s="45"/>
      <c r="C33" s="45"/>
      <c r="D33" s="47"/>
      <c r="E33" s="48"/>
      <c r="F33" s="39" t="str">
        <f t="shared" si="0"/>
        <v/>
      </c>
      <c r="G33" s="47"/>
      <c r="H33" s="23"/>
      <c r="I33" s="24"/>
      <c r="J33" s="56"/>
      <c r="K33" s="2"/>
      <c r="L33" s="19" t="s">
        <v>19</v>
      </c>
      <c r="M33" s="19">
        <f>COUNTIF(H5:H34,"中学")</f>
        <v>0</v>
      </c>
    </row>
    <row r="34" spans="1:13" ht="15.75" customHeight="1">
      <c r="A34" s="4">
        <v>90</v>
      </c>
      <c r="B34" s="47"/>
      <c r="C34" s="47"/>
      <c r="D34" s="47"/>
      <c r="E34" s="48"/>
      <c r="F34" s="39" t="str">
        <f t="shared" si="0"/>
        <v/>
      </c>
      <c r="G34" s="47"/>
      <c r="H34" s="23"/>
      <c r="I34" s="24"/>
      <c r="J34" s="56"/>
      <c r="K34" s="2"/>
      <c r="L34" s="19" t="s">
        <v>21</v>
      </c>
      <c r="M34" s="19">
        <f>COUNTIF(H5:H34,"高校・一般")</f>
        <v>0</v>
      </c>
    </row>
    <row r="35" spans="1:13" ht="14.25">
      <c r="A35" s="7"/>
      <c r="B35" s="7"/>
      <c r="C35" s="7"/>
      <c r="D35" s="7"/>
      <c r="E35" s="12"/>
      <c r="F35" s="12"/>
      <c r="G35" s="7"/>
      <c r="H35" s="7"/>
      <c r="J35" s="7"/>
      <c r="K35" s="2"/>
    </row>
    <row r="36" spans="1:13" ht="14.25">
      <c r="A36" s="3"/>
      <c r="B36" s="3"/>
      <c r="C36" s="3"/>
      <c r="D36" s="3"/>
      <c r="E36" s="10"/>
      <c r="F36" s="10"/>
      <c r="G36" s="3"/>
      <c r="H36" s="83" t="str">
        <f>IF(C5="","",基本入力!D7)</f>
        <v/>
      </c>
      <c r="I36" s="83"/>
      <c r="J36" s="83"/>
      <c r="K36" s="2"/>
    </row>
    <row r="37" spans="1:13" ht="14.25">
      <c r="A37" s="3"/>
      <c r="B37" s="3" t="s">
        <v>22</v>
      </c>
      <c r="C37" s="3"/>
      <c r="D37" s="3"/>
      <c r="E37" s="10"/>
      <c r="F37" s="10"/>
      <c r="G37" s="3"/>
      <c r="H37" s="3"/>
      <c r="J37" s="8"/>
      <c r="K37" s="2"/>
    </row>
    <row r="39" spans="1:13" ht="14.25">
      <c r="B39" s="3" t="s">
        <v>23</v>
      </c>
    </row>
    <row r="40" spans="1:13" ht="7.5" customHeight="1">
      <c r="A40" s="3"/>
      <c r="C40" s="3"/>
      <c r="D40" s="3"/>
      <c r="E40" s="10"/>
      <c r="F40" s="10"/>
      <c r="G40" s="3"/>
      <c r="H40" s="3"/>
      <c r="I40" s="3"/>
      <c r="J40" s="3"/>
      <c r="K40" s="2"/>
    </row>
    <row r="41" spans="1:13" ht="14.25">
      <c r="A41" s="3"/>
      <c r="C41" s="80" t="s">
        <v>19</v>
      </c>
      <c r="D41" s="25" t="s">
        <v>24</v>
      </c>
      <c r="E41" s="51" t="str">
        <f>IF('男子申込書-01'!E41="","",IF(C5="","",'男子申込書-01'!E41))</f>
        <v/>
      </c>
      <c r="F41" s="12"/>
      <c r="G41" s="3"/>
      <c r="H41" s="3"/>
      <c r="I41" s="3"/>
      <c r="J41" s="3" t="s">
        <v>8</v>
      </c>
      <c r="K41" s="2"/>
    </row>
    <row r="42" spans="1:13" ht="14.25">
      <c r="A42" s="3"/>
      <c r="C42" s="80"/>
      <c r="D42" s="25" t="s">
        <v>25</v>
      </c>
      <c r="E42" s="52" t="str">
        <f>IF('男子申込書-01'!E42="","",IF(C5="","",'男子申込書-01'!E42))</f>
        <v/>
      </c>
      <c r="F42" s="12"/>
      <c r="G42" s="3"/>
      <c r="H42" s="3"/>
      <c r="I42" s="3"/>
      <c r="J42" s="3"/>
      <c r="K42" s="2"/>
    </row>
    <row r="43" spans="1:13" ht="14.25">
      <c r="C43" s="80" t="s">
        <v>21</v>
      </c>
      <c r="D43" s="25" t="s">
        <v>24</v>
      </c>
      <c r="E43" s="53" t="str">
        <f>IF('男子申込書-01'!E43="","",IF(C5="","",'男子申込書-01'!E43))</f>
        <v/>
      </c>
      <c r="F43" s="12"/>
      <c r="G43" s="3"/>
      <c r="H43" s="3"/>
      <c r="I43" s="3"/>
      <c r="J43" s="3"/>
      <c r="K43" s="2"/>
    </row>
    <row r="44" spans="1:13" ht="14.25">
      <c r="C44" s="80"/>
      <c r="D44" s="20" t="s">
        <v>25</v>
      </c>
      <c r="E44" s="54" t="str">
        <f>IF('男子申込書-01'!E44="","",IF(C5="","",'男子申込書-01'!E44))</f>
        <v/>
      </c>
      <c r="F44" s="12"/>
      <c r="G44" s="3"/>
      <c r="H44" s="3"/>
      <c r="I44" s="3"/>
      <c r="J44" s="3"/>
      <c r="K44" s="2"/>
    </row>
    <row r="45" spans="1:13" ht="14.25">
      <c r="C45" s="21" t="s">
        <v>29</v>
      </c>
      <c r="D45" s="60"/>
      <c r="E45" s="62" t="str">
        <f>IF('男子申込書-01'!E45="","",IF(C5="","",'男子申込書-01'!E45))</f>
        <v/>
      </c>
      <c r="F45" s="12"/>
      <c r="G45" s="3"/>
      <c r="H45" s="3"/>
      <c r="I45" s="3"/>
      <c r="J45" s="3"/>
      <c r="K45" s="2"/>
    </row>
    <row r="46" spans="1:13" ht="14.25">
      <c r="F46" s="10"/>
      <c r="G46" s="3"/>
      <c r="H46" s="3"/>
      <c r="I46" s="3"/>
      <c r="J46" s="3"/>
      <c r="K46" s="2"/>
    </row>
    <row r="47" spans="1:13" ht="18.75" customHeight="1">
      <c r="B47" s="31" t="s">
        <v>9</v>
      </c>
      <c r="C47" s="3"/>
      <c r="D47" s="79" t="str">
        <f>IF(C5="","",基本入力!D10)</f>
        <v/>
      </c>
      <c r="E47" s="79"/>
      <c r="F47" s="30" t="s">
        <v>10</v>
      </c>
      <c r="G47" s="29" t="s">
        <v>37</v>
      </c>
      <c r="H47" s="77" t="str">
        <f>IF(C5="","",基本入力!D18)</f>
        <v/>
      </c>
      <c r="I47" s="77"/>
      <c r="J47" s="77"/>
    </row>
    <row r="48" spans="1:13" ht="18.75" customHeight="1">
      <c r="B48" s="31"/>
      <c r="C48" s="3"/>
      <c r="D48" s="49"/>
      <c r="E48" s="50"/>
      <c r="F48" s="30"/>
      <c r="G48" s="29" t="s">
        <v>38</v>
      </c>
      <c r="H48" s="77" t="str">
        <f>IF(C5="","",基本入力!D22)</f>
        <v/>
      </c>
      <c r="I48" s="77"/>
      <c r="J48" s="77"/>
    </row>
    <row r="49" spans="2:10" ht="18.75" customHeight="1">
      <c r="B49" s="31"/>
      <c r="C49" s="3"/>
      <c r="D49" s="49"/>
      <c r="E49" s="50"/>
      <c r="F49" s="30"/>
      <c r="G49" s="9" t="s">
        <v>50</v>
      </c>
      <c r="H49" s="84" t="str">
        <f>IF(C5="","",基本入力!D26)</f>
        <v/>
      </c>
      <c r="I49" s="84"/>
      <c r="J49" s="84"/>
    </row>
    <row r="50" spans="2:10" ht="18.75" customHeight="1">
      <c r="B50" s="31" t="s">
        <v>11</v>
      </c>
      <c r="C50" s="3"/>
      <c r="D50" s="79" t="str">
        <f>IF(C5="","",基本入力!D14)</f>
        <v/>
      </c>
      <c r="E50" s="79"/>
      <c r="F50" s="30" t="s">
        <v>10</v>
      </c>
      <c r="G50" s="29" t="s">
        <v>35</v>
      </c>
      <c r="H50" s="77" t="str">
        <f>IF(C5="","",基本入力!D29)</f>
        <v/>
      </c>
      <c r="I50" s="77"/>
      <c r="J50" s="77"/>
    </row>
    <row r="51" spans="2:10" ht="18.75" customHeight="1">
      <c r="B51" s="3"/>
      <c r="C51" s="3"/>
      <c r="D51" s="3"/>
      <c r="F51" s="10"/>
      <c r="G51" s="29" t="s">
        <v>36</v>
      </c>
      <c r="H51" s="76" t="str">
        <f>IF(C5="","",基本入力!D33)</f>
        <v/>
      </c>
      <c r="I51" s="77"/>
      <c r="J51" s="77"/>
    </row>
  </sheetData>
  <sheetProtection password="CC31" sheet="1" objects="1" scenarios="1"/>
  <mergeCells count="12">
    <mergeCell ref="H51:J51"/>
    <mergeCell ref="D50:E50"/>
    <mergeCell ref="H48:J48"/>
    <mergeCell ref="H49:J49"/>
    <mergeCell ref="H50:J50"/>
    <mergeCell ref="D47:E47"/>
    <mergeCell ref="A1:I1"/>
    <mergeCell ref="H3:I3"/>
    <mergeCell ref="H36:J36"/>
    <mergeCell ref="C41:C42"/>
    <mergeCell ref="C43:C44"/>
    <mergeCell ref="H47:J47"/>
  </mergeCells>
  <phoneticPr fontId="4"/>
  <dataValidations xWindow="824" yWindow="379" count="3">
    <dataValidation allowBlank="1" showInputMessage="1" showErrorMessage="1" promptTitle="入力上の注意" prompt="記録は半角で_x000a_例　５分２３秒２１　→　  5.23_x000a_　１４分５０秒４５　→　14.50_x000a_" sqref="J5:J34" xr:uid="{00000000-0002-0000-0600-000000000000}"/>
    <dataValidation type="list" allowBlank="1" showInputMessage="1" showErrorMessage="1" sqref="H5:H34" xr:uid="{00000000-0002-0000-0600-000001000000}">
      <formula1>種別</formula1>
    </dataValidation>
    <dataValidation type="list" allowBlank="1" showInputMessage="1" showErrorMessage="1" sqref="I5:I34" xr:uid="{00000000-0002-0000-0600-000002000000}">
      <formula1>種目</formula1>
    </dataValidation>
  </dataValidations>
  <pageMargins left="0.70866141732283472" right="0" top="0.74803149606299213" bottom="0.39370078740157483" header="0.31496062992125984" footer="0.31496062992125984"/>
  <pageSetup paperSize="9" orientation="portrait" r:id="rId1"/>
  <ignoredErrors>
    <ignoredError sqref="H3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3:D6"/>
  <sheetViews>
    <sheetView workbookViewId="0">
      <selection activeCell="J12" sqref="J12"/>
    </sheetView>
  </sheetViews>
  <sheetFormatPr defaultRowHeight="12.75"/>
  <cols>
    <col min="3" max="3" width="10" customWidth="1"/>
  </cols>
  <sheetData>
    <row r="3" spans="3:4">
      <c r="C3" s="14" t="s">
        <v>20</v>
      </c>
      <c r="D3" s="14" t="s">
        <v>14</v>
      </c>
    </row>
    <row r="4" spans="3:4">
      <c r="C4" s="14" t="s">
        <v>19</v>
      </c>
      <c r="D4" s="14">
        <v>1500</v>
      </c>
    </row>
    <row r="5" spans="3:4">
      <c r="C5" s="14" t="s">
        <v>21</v>
      </c>
      <c r="D5" s="14">
        <v>3000</v>
      </c>
    </row>
    <row r="6" spans="3:4">
      <c r="C6" s="14"/>
      <c r="D6" s="14">
        <v>5000</v>
      </c>
    </row>
  </sheetData>
  <sheetProtection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基本入力</vt:lpstr>
      <vt:lpstr>男子申込書-01</vt:lpstr>
      <vt:lpstr>男子申込書-02</vt:lpstr>
      <vt:lpstr>男子申込書-03</vt:lpstr>
      <vt:lpstr>女子申込書-01</vt:lpstr>
      <vt:lpstr>女子申込書-02</vt:lpstr>
      <vt:lpstr>女子申込書-03</vt:lpstr>
      <vt:lpstr>リスト</vt:lpstr>
      <vt:lpstr>'女子申込書-01'!Print_Area</vt:lpstr>
      <vt:lpstr>'女子申込書-02'!Print_Area</vt:lpstr>
      <vt:lpstr>'女子申込書-03'!Print_Area</vt:lpstr>
      <vt:lpstr>'男子申込書-01'!Print_Area</vt:lpstr>
      <vt:lpstr>'男子申込書-02'!Print_Area</vt:lpstr>
      <vt:lpstr>'男子申込書-03'!Print_Area</vt:lpstr>
      <vt:lpstr>種別</vt:lpstr>
      <vt:lpstr>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松井一清</dc:creator>
  <cp:lastModifiedBy>木本 慎吾</cp:lastModifiedBy>
  <cp:lastPrinted>2018-07-09T20:08:57Z</cp:lastPrinted>
  <dcterms:created xsi:type="dcterms:W3CDTF">2017-06-21T11:34:29Z</dcterms:created>
  <dcterms:modified xsi:type="dcterms:W3CDTF">2019-07-13T02:08:28Z</dcterms:modified>
</cp:coreProperties>
</file>