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workbookProtection workbookPassword="C214" lockStructure="1"/>
  <bookViews>
    <workbookView xWindow="0" yWindow="0" windowWidth="28800" windowHeight="12450"/>
  </bookViews>
  <sheets>
    <sheet name="申込書" sheetId="1" r:id="rId1"/>
  </sheets>
  <definedNames>
    <definedName name="_xlnm.Print_Area" localSheetId="0">申込書!$A$1:$Y$40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5" i="1" l="1"/>
  <c r="N27" i="1"/>
  <c r="N19" i="1"/>
  <c r="P7" i="1"/>
  <c r="A35" i="1"/>
  <c r="N7" i="1"/>
  <c r="M7" i="1"/>
  <c r="A27" i="1"/>
  <c r="L7" i="1"/>
  <c r="K7" i="1"/>
  <c r="A19" i="1"/>
  <c r="J7" i="1"/>
  <c r="N11" i="1"/>
  <c r="A11" i="1"/>
  <c r="I7" i="1"/>
  <c r="K20" i="1"/>
  <c r="G20" i="1"/>
  <c r="K21" i="1"/>
  <c r="G21" i="1"/>
  <c r="K22" i="1"/>
  <c r="G22" i="1"/>
  <c r="K23" i="1"/>
  <c r="G23" i="1"/>
  <c r="K24" i="1"/>
  <c r="G24" i="1"/>
  <c r="Y36" i="1"/>
  <c r="V36" i="1"/>
  <c r="Y37" i="1"/>
  <c r="V37" i="1"/>
  <c r="Y38" i="1"/>
  <c r="V38" i="1"/>
  <c r="Y39" i="1"/>
  <c r="V39" i="1"/>
  <c r="Y40" i="1"/>
  <c r="V40" i="1"/>
  <c r="V35" i="1"/>
  <c r="V27" i="1"/>
  <c r="Y28" i="1"/>
  <c r="V28" i="1"/>
  <c r="Y29" i="1"/>
  <c r="V29" i="1"/>
  <c r="Y30" i="1"/>
  <c r="V30" i="1"/>
  <c r="Y31" i="1"/>
  <c r="V31" i="1"/>
  <c r="Y32" i="1"/>
  <c r="V32" i="1"/>
  <c r="Y20" i="1"/>
  <c r="V20" i="1"/>
  <c r="Y21" i="1"/>
  <c r="V21" i="1"/>
  <c r="Y22" i="1"/>
  <c r="V22" i="1"/>
  <c r="Y23" i="1"/>
  <c r="V23" i="1"/>
  <c r="Y24" i="1"/>
  <c r="V24" i="1"/>
  <c r="V19" i="1"/>
  <c r="G19" i="1"/>
  <c r="K36" i="1"/>
  <c r="G36" i="1"/>
  <c r="K37" i="1"/>
  <c r="G37" i="1"/>
  <c r="K38" i="1"/>
  <c r="G38" i="1"/>
  <c r="K39" i="1"/>
  <c r="G39" i="1"/>
  <c r="K40" i="1"/>
  <c r="G40" i="1"/>
  <c r="G35" i="1"/>
  <c r="K28" i="1"/>
  <c r="G28" i="1"/>
  <c r="K29" i="1"/>
  <c r="G29" i="1"/>
  <c r="K30" i="1"/>
  <c r="G30" i="1"/>
  <c r="K31" i="1"/>
  <c r="G31" i="1"/>
  <c r="K32" i="1"/>
  <c r="G32" i="1"/>
  <c r="G27" i="1"/>
  <c r="K12" i="1"/>
  <c r="K13" i="1"/>
  <c r="K14" i="1"/>
  <c r="K15" i="1"/>
  <c r="K16" i="1"/>
  <c r="I11" i="1"/>
  <c r="X40" i="1"/>
  <c r="I40" i="1"/>
  <c r="X39" i="1"/>
  <c r="I39" i="1"/>
  <c r="X38" i="1"/>
  <c r="I38" i="1"/>
  <c r="X37" i="1"/>
  <c r="I37" i="1"/>
  <c r="X36" i="1"/>
  <c r="I36" i="1"/>
  <c r="X35" i="1"/>
  <c r="I35" i="1"/>
  <c r="X32" i="1"/>
  <c r="I32" i="1"/>
  <c r="X31" i="1"/>
  <c r="I31" i="1"/>
  <c r="X30" i="1"/>
  <c r="I30" i="1"/>
  <c r="X29" i="1"/>
  <c r="I29" i="1"/>
  <c r="X28" i="1"/>
  <c r="I28" i="1"/>
  <c r="X27" i="1"/>
  <c r="I27" i="1"/>
  <c r="D7" i="1"/>
  <c r="X19" i="1"/>
  <c r="I19" i="1"/>
  <c r="C7" i="1"/>
  <c r="X20" i="1"/>
  <c r="I24" i="1"/>
  <c r="I20" i="1"/>
  <c r="F7" i="1"/>
  <c r="I21" i="1"/>
  <c r="I23" i="1"/>
  <c r="X21" i="1"/>
  <c r="X22" i="1"/>
  <c r="I13" i="1"/>
  <c r="I22" i="1"/>
  <c r="X24" i="1"/>
  <c r="X23" i="1"/>
  <c r="I12" i="1"/>
  <c r="I14" i="1"/>
  <c r="I15" i="1"/>
  <c r="I16" i="1"/>
</calcChain>
</file>

<file path=xl/comments1.xml><?xml version="1.0" encoding="utf-8"?>
<comments xmlns="http://schemas.openxmlformats.org/spreadsheetml/2006/main">
  <authors>
    <author>tsukasa tagawa</author>
    <author>m.fukuchi.hm</author>
    <author>田川司</author>
  </authors>
  <commentList>
    <comment ref="U3" authorId="0" shapeId="0">
      <text>
        <r>
          <rPr>
            <sz val="12"/>
            <color indexed="81"/>
            <rFont val="HGｺﾞｼｯｸM"/>
            <family val="3"/>
            <charset val="128"/>
          </rPr>
          <t>②JAAF登録の略称（７文字以内）</t>
        </r>
      </text>
    </comment>
    <comment ref="Y3" authorId="1" shapeId="0">
      <text>
        <r>
          <rPr>
            <sz val="12"/>
            <color rgb="FF000000"/>
            <rFont val="HGｺﾞｼｯｸM"/>
            <family val="3"/>
            <charset val="128"/>
          </rPr>
          <t xml:space="preserve">①番号を入力 
１　小学生
２　中学生
３　高校性
</t>
        </r>
      </text>
    </comment>
    <comment ref="U4" authorId="0" shapeId="0">
      <text>
        <r>
          <rPr>
            <sz val="12"/>
            <color indexed="81"/>
            <rFont val="HGｺﾞｼｯｸM"/>
            <family val="3"/>
            <charset val="128"/>
          </rPr>
          <t>③姓名はひとつ空ける。
　選手名（漢字）も同様とする。</t>
        </r>
      </text>
    </comment>
    <comment ref="V7" authorId="1" shapeId="0">
      <text>
        <r>
          <rPr>
            <sz val="12"/>
            <color rgb="FF000000"/>
            <rFont val="HGｺﾞｼｯｸM"/>
            <family val="3"/>
            <charset val="128"/>
          </rPr>
          <t xml:space="preserve">④半角で入力
（例）090-9876-5432（ﾊｲﾌｫﾝを入れる）
</t>
        </r>
      </text>
    </comment>
    <comment ref="E10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F10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G10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⑦性別を記入</t>
        </r>
      </text>
    </comment>
    <comment ref="H10" authorId="2" shapeId="0">
      <text>
        <r>
          <rPr>
            <sz val="12"/>
            <color indexed="81"/>
            <rFont val="HGｺﾞｼｯｸM"/>
            <family val="3"/>
            <charset val="128"/>
          </rPr>
          <t>⑧学年は自動で入力されます。</t>
        </r>
      </text>
    </comment>
    <comment ref="E18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F18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G18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H18" authorId="2" shapeId="0">
      <text>
        <r>
          <rPr>
            <sz val="12"/>
            <color indexed="81"/>
            <rFont val="HGｺﾞｼｯｸM"/>
            <family val="3"/>
            <charset val="128"/>
          </rPr>
          <t>⑧学年は自動で入力されます。</t>
        </r>
      </text>
    </comment>
    <comment ref="T18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U18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V18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W18" authorId="2" shapeId="0">
      <text>
        <r>
          <rPr>
            <sz val="12"/>
            <color indexed="81"/>
            <rFont val="HGｺﾞｼｯｸM"/>
            <family val="3"/>
            <charset val="128"/>
          </rPr>
          <t>⑧学年は自動で入力されます。</t>
        </r>
      </text>
    </comment>
    <comment ref="E26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F26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G26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H26" authorId="2" shapeId="0">
      <text>
        <r>
          <rPr>
            <sz val="12"/>
            <color indexed="81"/>
            <rFont val="HGｺﾞｼｯｸM"/>
            <family val="3"/>
            <charset val="128"/>
          </rPr>
          <t>⑧学年を記入（半角）</t>
        </r>
      </text>
    </comment>
    <comment ref="T26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U26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V26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W26" authorId="2" shapeId="0">
      <text>
        <r>
          <rPr>
            <sz val="12"/>
            <color indexed="81"/>
            <rFont val="HGｺﾞｼｯｸM"/>
            <family val="3"/>
            <charset val="128"/>
          </rPr>
          <t>⑧学年を記入（半角）</t>
        </r>
      </text>
    </comment>
    <comment ref="E34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F34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G34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H34" authorId="2" shapeId="0">
      <text>
        <r>
          <rPr>
            <sz val="12"/>
            <color indexed="81"/>
            <rFont val="HGｺﾞｼｯｸM"/>
            <family val="3"/>
            <charset val="128"/>
          </rPr>
          <t>⑧学年を記入（半角）</t>
        </r>
      </text>
    </comment>
    <comment ref="T34" authorId="0" shapeId="0">
      <text>
        <r>
          <rPr>
            <sz val="12"/>
            <color indexed="81"/>
            <rFont val="HGｺﾞｼｯｸM"/>
            <family val="3"/>
            <charset val="128"/>
          </rPr>
          <t>⑤半角、姓名はひとつあける。（半角ｶﾀｶﾅ）</t>
        </r>
      </text>
    </comment>
    <comment ref="U34" authorId="1" shapeId="0">
      <text>
        <r>
          <rPr>
            <sz val="12"/>
            <color rgb="FF000000"/>
            <rFont val="HGｺﾞｼｯｸM"/>
            <family val="3"/>
            <charset val="128"/>
          </rPr>
          <t>⑥半角、姓名はひとつあける。（半角ｱﾌﾌｧﾍﾞｯﾄ）
　姓は全て半角大文字、名の最初は半角大文字、それ以外は小文字
　(例)YAMADA Taro　　YAMADA Hanako　</t>
        </r>
      </text>
    </comment>
    <comment ref="V34" authorId="1" shapeId="0">
      <text>
        <r>
          <rPr>
            <sz val="12"/>
            <color rgb="FF000000"/>
            <rFont val="HGｺﾞｼｯｸM"/>
            <family val="3"/>
            <charset val="128"/>
          </rPr>
          <t>⑦性別は自動で入力されます。</t>
        </r>
      </text>
    </comment>
    <comment ref="W34" authorId="2" shapeId="0">
      <text>
        <r>
          <rPr>
            <sz val="12"/>
            <color indexed="81"/>
            <rFont val="HGｺﾞｼｯｸM"/>
            <family val="3"/>
            <charset val="128"/>
          </rPr>
          <t>⑧学年を記入（半角）</t>
        </r>
      </text>
    </comment>
  </commentList>
</comments>
</file>

<file path=xl/sharedStrings.xml><?xml version="1.0" encoding="utf-8"?>
<sst xmlns="http://schemas.openxmlformats.org/spreadsheetml/2006/main" count="145" uniqueCount="40">
  <si>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</si>
  <si>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</si>
  <si>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</si>
  <si>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</si>
  <si>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</si>
  <si>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</si>
  <si>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区分</t>
    <rPh sb="0" eb="2">
      <t>クブン</t>
    </rPh>
    <phoneticPr fontId="1"/>
  </si>
  <si>
    <t>所属名</t>
    <rPh sb="0" eb="2">
      <t>ショゾク</t>
    </rPh>
    <rPh sb="2" eb="3">
      <t>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</si>
  <si>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</si>
  <si>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</si>
  <si>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4×100mR</t>
    <phoneticPr fontId="1"/>
  </si>
  <si>
    <t>フリガナ</t>
    <phoneticPr fontId="1"/>
  </si>
  <si>
    <t>学年</t>
    <rPh sb="0" eb="2">
      <t>ガクネン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</si>
  <si>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</si>
  <si>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</si>
  <si>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サブイベント招待リレー大会</t>
    <rPh sb="6" eb="8">
      <t>ショウタイ</t>
    </rPh>
    <rPh sb="11" eb="13">
      <t>タイカイ</t>
    </rPh>
    <phoneticPr fontId="1"/>
  </si>
  <si>
    <t>4×100mR</t>
  </si>
  <si>
    <t>＜リレー＞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</si>
  <si>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</si>
  <si>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</si>
  <si>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</si>
  <si>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</si>
  <si>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高校生</t>
    <rPh sb="0" eb="3">
      <t>コウコウセイ</t>
    </rPh>
    <phoneticPr fontId="1"/>
  </si>
  <si>
    <t>性別</t>
    <rPh sb="0" eb="2">
      <t>セイベツ</t>
    </rPh>
    <phoneticPr fontId="1"/>
  </si>
  <si>
    <t>選手名（ﾌﾘｶﾞﾅ）</t>
    <phoneticPr fontId="1"/>
  </si>
  <si>
    <t>女</t>
    <rPh sb="0" eb="1">
      <t>オンナ</t>
    </rPh>
    <phoneticPr fontId="1"/>
  </si>
  <si>
    <t>※種別によって指定された場所に入力をしてください。</t>
    <rPh sb="1" eb="3">
      <t>シュベツ</t>
    </rPh>
    <rPh sb="7" eb="9">
      <t>シテイ</t>
    </rPh>
    <rPh sb="12" eb="14">
      <t>バショ</t>
    </rPh>
    <rPh sb="15" eb="17">
      <t>ニュウリョク</t>
    </rPh>
    <phoneticPr fontId="1"/>
  </si>
  <si>
    <t>※記録は参考でもよいので入力してくだ。所属名が表示されます。</t>
    <rPh sb="1" eb="3">
      <t>キロク</t>
    </rPh>
    <rPh sb="4" eb="6">
      <t>サンコウ</t>
    </rPh>
    <rPh sb="12" eb="14">
      <t>ニュウリョク</t>
    </rPh>
    <rPh sb="19" eb="21">
      <t>ショゾク</t>
    </rPh>
    <rPh sb="21" eb="22">
      <t>メイ</t>
    </rPh>
    <rPh sb="23" eb="25">
      <t>ヒョウジ</t>
    </rPh>
    <phoneticPr fontId="1"/>
  </si>
  <si>
    <t>小学生混合</t>
    <rPh sb="0" eb="3">
      <t>ショウガクセイ</t>
    </rPh>
    <rPh sb="3" eb="5">
      <t>コンゴウ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</si>
  <si>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</si>
  <si>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</si>
  <si>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</si>
  <si>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</si>
  <si>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高校生男子</t>
    <rPh sb="0" eb="3">
      <t>コウコウセイ</t>
    </rPh>
    <rPh sb="3" eb="5">
      <t>ダンシ</t>
    </rPh>
    <phoneticPr fontId="1"/>
  </si>
  <si>
    <t>高校生女子</t>
    <rPh sb="0" eb="3">
      <t>コウコウセイ</t>
    </rPh>
    <rPh sb="3" eb="5">
      <t>ジョシ</t>
    </rPh>
    <phoneticPr fontId="1"/>
  </si>
  <si>
    <t>混合</t>
    <rPh sb="0" eb="2">
      <t>コンゴウ</t>
    </rPh>
    <phoneticPr fontId="1"/>
  </si>
  <si>
    <t>※小学生混合は性別を入力してください。</t>
    <rPh sb="1" eb="4">
      <t>ショウガクセイ</t>
    </rPh>
    <rPh sb="4" eb="6">
      <t>コンゴウ</t>
    </rPh>
    <rPh sb="7" eb="9">
      <t>セイベツ</t>
    </rPh>
    <rPh sb="10" eb="12">
      <t>ニュウリョク</t>
    </rPh>
    <phoneticPr fontId="1"/>
  </si>
  <si>
    <t>男</t>
    <rPh sb="0" eb="1">
      <t>オトコ</t>
    </rPh>
    <phoneticPr fontId="1"/>
  </si>
  <si>
    <t>※小学生は登録番号の入力は必要ありません。</t>
    <rPh sb="1" eb="4">
      <t>ショウガクセイ</t>
    </rPh>
    <rPh sb="5" eb="7">
      <t>トウロク</t>
    </rPh>
    <rPh sb="7" eb="9">
      <t>バンゴウ</t>
    </rPh>
    <rPh sb="10" eb="12">
      <t>ニュウリョク</t>
    </rPh>
    <rPh sb="13" eb="15">
      <t>ヒツヨウ</t>
    </rPh>
    <phoneticPr fontId="1"/>
  </si>
  <si>
    <t>第35回Ｕ２０/第13回Ｕ１８日本陸上競技選手権大会</t>
    <rPh sb="0" eb="1">
      <t>ダイ</t>
    </rPh>
    <rPh sb="3" eb="4">
      <t>カイ</t>
    </rPh>
    <rPh sb="8" eb="9">
      <t>ダイ</t>
    </rPh>
    <rPh sb="11" eb="12">
      <t>カイ</t>
    </rPh>
    <rPh sb="15" eb="17">
      <t>ニホン</t>
    </rPh>
    <rPh sb="17" eb="19">
      <t>リクジョウ</t>
    </rPh>
    <rPh sb="19" eb="21">
      <t>キョウギ</t>
    </rPh>
    <rPh sb="21" eb="24">
      <t>センシュケン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</si>
</sst>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6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12"/>
      <color rgb="FF000000"/>
      <name val="HGｺﾞｼｯｸM"/>
      <family val="3"/>
      <charset val="128"/>
    </font>
    <font>
      <sz val="12"/>
      <color rgb="FF002060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4" fillId="0" borderId="0"/>
  </cellStyleXfs>
  <cellXfs count="108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shrinkToFit="1"/>
    </xf>
    <xf numFmtId="17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6" fontId="12" fillId="3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right" vertical="center" shrinkToFit="1"/>
      <protection locked="0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1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0" borderId="0" xfId="0" applyFo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shrinkToFit="1"/>
    </xf>
    <xf numFmtId="0" fontId="17" fillId="0" borderId="0" xfId="0" applyFo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right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9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176" fontId="2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5" fillId="0" borderId="0" xfId="1" applyFont="1" applyAlignment="1" applyProtection="1">
      <alignment horizontal="left"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16" fillId="3" borderId="2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42"/>
  <sheetViews>
    <sheetView tabSelected="1" view="pageBreakPreview" zoomScaleNormal="100" zoomScaleSheetLayoutView="100" workbookViewId="0">
      <selection activeCell="H37" sqref="H37"/>
    </sheetView>
  </sheetViews>
  <sheetFormatPr defaultColWidth="9" defaultRowHeight="14.25"/>
  <cols>
    <col min="1" max="1" width="3" style="14" customWidth="1"/>
    <col min="2" max="2" width="11.875" style="4" customWidth="1"/>
    <col min="3" max="3" width="9" style="4" customWidth="1"/>
    <col min="4" max="5" width="15.375" style="4" customWidth="1"/>
    <col min="6" max="6" width="15.125" style="10" customWidth="1"/>
    <col min="7" max="7" width="4" style="10" customWidth="1"/>
    <col min="8" max="8" width="4" style="28" customWidth="1"/>
    <col min="9" max="10" width="7.875" style="10" customWidth="1"/>
    <col min="11" max="11" width="8" style="4" customWidth="1"/>
    <col min="12" max="12" width="7" style="4" customWidth="1"/>
    <col min="13" max="13" width="7.5" style="4" customWidth="1"/>
    <col min="14" max="14" width="3" style="14" customWidth="1"/>
    <col min="15" max="15" width="5.875" style="4" customWidth="1"/>
    <col min="16" max="16" width="3" style="4" customWidth="1"/>
    <col min="17" max="17" width="5.875" style="4" customWidth="1"/>
    <col min="18" max="18" width="9" style="4" customWidth="1"/>
    <col min="19" max="20" width="15" style="4" customWidth="1"/>
    <col min="21" max="21" width="15.125" style="10" customWidth="1"/>
    <col min="22" max="22" width="3.5" style="10" customWidth="1"/>
    <col min="23" max="23" width="3.5" style="28" customWidth="1"/>
    <col min="24" max="24" width="15" style="10" customWidth="1"/>
    <col min="25" max="25" width="12.625" style="4" customWidth="1"/>
    <col min="26" max="26" width="7.5" style="4" customWidth="1"/>
    <col min="27" max="27" width="11.125" style="4" customWidth="1"/>
    <col min="28" max="29" width="12.625" style="4" customWidth="1"/>
    <col min="30" max="32" width="11.125" style="4" customWidth="1"/>
    <col min="33" max="45" width="3" style="4" customWidth="1"/>
    <col min="46" max="16384" width="9" style="4"/>
  </cols>
  <sheetData>
    <row r="1" spans="1:29" ht="30" customHeight="1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5"/>
      <c r="U1" s="24"/>
      <c r="V1" s="24"/>
      <c r="X1" s="24"/>
    </row>
    <row r="2" spans="1:29" ht="22.5" customHeight="1">
      <c r="A2" s="91" t="s">
        <v>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37"/>
      <c r="Q2" s="9"/>
      <c r="T2" s="10" t="s">
        <v>11</v>
      </c>
      <c r="U2" s="66"/>
      <c r="V2" s="66"/>
      <c r="W2" s="66"/>
      <c r="X2" s="66"/>
      <c r="Y2" s="10" t="s">
        <v>6</v>
      </c>
    </row>
    <row r="3" spans="1:29" ht="22.5" customHeight="1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37"/>
      <c r="Q3" s="11"/>
      <c r="T3" s="23" t="s">
        <v>7</v>
      </c>
      <c r="U3" s="67"/>
      <c r="V3" s="68"/>
      <c r="W3" s="68"/>
      <c r="X3" s="69"/>
      <c r="Y3" s="1"/>
    </row>
    <row r="4" spans="1:29" ht="25.5" customHeight="1">
      <c r="B4" s="4" t="s">
        <v>26</v>
      </c>
      <c r="H4" s="27"/>
      <c r="I4" s="13"/>
      <c r="J4" s="13"/>
      <c r="K4" s="13"/>
      <c r="L4" s="13"/>
      <c r="M4" s="13"/>
      <c r="N4" s="13"/>
      <c r="O4" s="13"/>
      <c r="P4" s="13"/>
      <c r="Q4" s="12"/>
      <c r="T4" s="92" t="s">
        <v>5</v>
      </c>
      <c r="U4" s="70"/>
      <c r="V4" s="71"/>
      <c r="W4" s="71"/>
      <c r="X4" s="72"/>
      <c r="Y4" s="52">
        <v>1</v>
      </c>
    </row>
    <row r="5" spans="1:29" ht="25.5" customHeight="1">
      <c r="B5" s="4" t="s">
        <v>36</v>
      </c>
      <c r="I5" s="100" t="s">
        <v>18</v>
      </c>
      <c r="J5" s="80"/>
      <c r="K5" s="81"/>
      <c r="L5" s="79" t="s">
        <v>19</v>
      </c>
      <c r="M5" s="107"/>
      <c r="N5" s="80" t="s">
        <v>22</v>
      </c>
      <c r="O5" s="80"/>
      <c r="P5" s="80"/>
      <c r="Q5" s="81"/>
      <c r="R5"/>
      <c r="S5"/>
      <c r="T5" s="92"/>
      <c r="U5" s="70"/>
      <c r="V5" s="71"/>
      <c r="W5" s="71"/>
      <c r="X5" s="72"/>
      <c r="Y5" s="52">
        <v>2</v>
      </c>
      <c r="Z5" s="10"/>
    </row>
    <row r="6" spans="1:29" ht="25.5" customHeight="1">
      <c r="B6" s="4" t="s">
        <v>27</v>
      </c>
      <c r="I6" s="51" t="s">
        <v>35</v>
      </c>
      <c r="J6" s="48" t="s">
        <v>8</v>
      </c>
      <c r="K6" s="49" t="s">
        <v>9</v>
      </c>
      <c r="L6" s="39" t="s">
        <v>20</v>
      </c>
      <c r="M6" s="50" t="s">
        <v>21</v>
      </c>
      <c r="N6" s="76" t="s">
        <v>8</v>
      </c>
      <c r="O6" s="78"/>
      <c r="P6" s="96" t="s">
        <v>9</v>
      </c>
      <c r="Q6" s="97"/>
      <c r="R6"/>
      <c r="S6"/>
      <c r="T6" s="10"/>
      <c r="V6" s="28"/>
      <c r="W6" s="10"/>
      <c r="X6" s="8">
        <v>3</v>
      </c>
      <c r="Y6" s="53">
        <v>3</v>
      </c>
    </row>
    <row r="7" spans="1:29" ht="25.5" customHeight="1">
      <c r="C7" s="16">
        <f>+$Y$3</f>
        <v>0</v>
      </c>
      <c r="D7" s="16">
        <f>+$U$3</f>
        <v>0</v>
      </c>
      <c r="E7" s="16"/>
      <c r="F7" s="8">
        <f>+$U$4</f>
        <v>0</v>
      </c>
      <c r="I7" s="105">
        <f>IF($A$11=0,0,1)</f>
        <v>0</v>
      </c>
      <c r="J7" s="106">
        <f>IF($A$19=0,0,1)</f>
        <v>0</v>
      </c>
      <c r="K7" s="40">
        <f>IF($N$19=0,0,1)</f>
        <v>0</v>
      </c>
      <c r="L7" s="41">
        <f>IF($A$27=0,0,1)</f>
        <v>0</v>
      </c>
      <c r="M7" s="41">
        <f>IF($N$27=0,0,1)</f>
        <v>0</v>
      </c>
      <c r="N7" s="98">
        <f>IF($A$35=0,0,1)</f>
        <v>0</v>
      </c>
      <c r="O7" s="99"/>
      <c r="P7" s="94">
        <f>IF($N$35=0,0,1)</f>
        <v>0</v>
      </c>
      <c r="Q7" s="95"/>
      <c r="R7"/>
      <c r="S7"/>
      <c r="T7" s="104" t="s">
        <v>4</v>
      </c>
      <c r="U7" s="104"/>
      <c r="V7" s="101"/>
      <c r="W7" s="102"/>
      <c r="X7" s="103"/>
      <c r="Y7" s="16">
        <v>5</v>
      </c>
    </row>
    <row r="8" spans="1:29" ht="25.5" customHeight="1">
      <c r="L8" s="10"/>
      <c r="O8" s="17"/>
      <c r="P8" s="17"/>
      <c r="Q8" s="17"/>
      <c r="R8" s="17"/>
      <c r="S8" s="17"/>
      <c r="T8" s="17"/>
      <c r="U8" s="18"/>
      <c r="V8" s="18"/>
      <c r="W8" s="18"/>
      <c r="X8" s="18"/>
      <c r="Y8" s="16">
        <v>6</v>
      </c>
    </row>
    <row r="9" spans="1:29" ht="25.5" customHeight="1">
      <c r="B9" s="42" t="s">
        <v>17</v>
      </c>
      <c r="C9" s="42" t="s">
        <v>28</v>
      </c>
      <c r="E9" s="4" t="s">
        <v>38</v>
      </c>
      <c r="O9" s="42"/>
      <c r="P9" s="5"/>
      <c r="Q9" s="5"/>
      <c r="R9" s="42"/>
      <c r="S9" s="5"/>
      <c r="U9" s="21"/>
      <c r="V9" s="5"/>
      <c r="W9" s="5"/>
      <c r="X9" s="5"/>
      <c r="Y9" s="53" t="s">
        <v>37</v>
      </c>
      <c r="AC9" s="5"/>
    </row>
    <row r="10" spans="1:29" ht="25.5" customHeight="1">
      <c r="A10" s="5"/>
      <c r="B10" s="46" t="s">
        <v>1</v>
      </c>
      <c r="C10" s="47" t="s">
        <v>0</v>
      </c>
      <c r="D10" s="47" t="s">
        <v>13</v>
      </c>
      <c r="E10" s="47" t="s">
        <v>24</v>
      </c>
      <c r="F10" s="47" t="s">
        <v>14</v>
      </c>
      <c r="G10" s="47" t="s">
        <v>23</v>
      </c>
      <c r="H10" s="47" t="s">
        <v>12</v>
      </c>
      <c r="I10" s="84" t="s">
        <v>7</v>
      </c>
      <c r="J10" s="85"/>
      <c r="K10" s="84" t="s">
        <v>2</v>
      </c>
      <c r="L10" s="85"/>
      <c r="N10" s="19"/>
      <c r="O10"/>
      <c r="P10"/>
      <c r="Q10"/>
      <c r="R10"/>
      <c r="S10"/>
      <c r="T10"/>
      <c r="U10"/>
      <c r="V10"/>
      <c r="W10"/>
      <c r="X10"/>
      <c r="Y10" s="53" t="s">
        <v>25</v>
      </c>
      <c r="AC10" s="5"/>
    </row>
    <row r="11" spans="1:29" ht="25.5" customHeight="1">
      <c r="A11" s="16">
        <f>IF(K11&gt;1,1,0)</f>
        <v>0</v>
      </c>
      <c r="B11" s="15" t="s">
        <v>10</v>
      </c>
      <c r="C11" s="56"/>
      <c r="D11" s="58"/>
      <c r="E11" s="58"/>
      <c r="F11" s="59"/>
      <c r="G11" s="60"/>
      <c r="H11" s="61"/>
      <c r="I11" s="73" t="str">
        <f t="shared" ref="I11:I16" si="0">IF(K11=""," ",$U$3)</f>
        <v xml:space="preserve"> </v>
      </c>
      <c r="J11" s="74"/>
      <c r="K11" s="83"/>
      <c r="L11" s="83"/>
      <c r="N11" s="16">
        <f>IF(Y11&gt;1,2,0)</f>
        <v>0</v>
      </c>
      <c r="O11"/>
      <c r="P11"/>
      <c r="Q11"/>
      <c r="R11"/>
      <c r="S11"/>
      <c r="T11"/>
      <c r="U11"/>
      <c r="V11"/>
      <c r="W11"/>
      <c r="X11"/>
      <c r="Y11"/>
      <c r="AC11" s="5"/>
    </row>
    <row r="12" spans="1:29" ht="25.5" customHeight="1">
      <c r="A12" s="16"/>
      <c r="B12" s="15" t="s">
        <v>10</v>
      </c>
      <c r="C12" s="56"/>
      <c r="D12" s="58"/>
      <c r="E12" s="58"/>
      <c r="F12" s="59"/>
      <c r="G12" s="60"/>
      <c r="H12" s="61"/>
      <c r="I12" s="73" t="str">
        <f t="shared" si="0"/>
        <v xml:space="preserve"> </v>
      </c>
      <c r="J12" s="74"/>
      <c r="K12" s="75" t="str">
        <f>IF(D12="","",IF(K11="","",$K$11))</f>
        <v/>
      </c>
      <c r="L12" s="75"/>
      <c r="N12" s="16"/>
      <c r="O12"/>
      <c r="P12"/>
      <c r="Q12"/>
      <c r="R12"/>
      <c r="S12"/>
      <c r="T12"/>
      <c r="U12"/>
      <c r="V12"/>
      <c r="W12"/>
      <c r="X12"/>
      <c r="Y12"/>
      <c r="AC12" s="5"/>
    </row>
    <row r="13" spans="1:29" ht="25.5" customHeight="1">
      <c r="A13" s="16"/>
      <c r="B13" s="15" t="s">
        <v>10</v>
      </c>
      <c r="C13" s="56"/>
      <c r="D13" s="58"/>
      <c r="E13" s="58"/>
      <c r="F13" s="59"/>
      <c r="G13" s="60"/>
      <c r="H13" s="61"/>
      <c r="I13" s="73" t="str">
        <f t="shared" si="0"/>
        <v xml:space="preserve"> </v>
      </c>
      <c r="J13" s="74"/>
      <c r="K13" s="75" t="str">
        <f>IF(D13="","",IF(K12="","",$K$11))</f>
        <v/>
      </c>
      <c r="L13" s="75"/>
      <c r="N13" s="16"/>
      <c r="O13"/>
      <c r="P13"/>
      <c r="Q13"/>
      <c r="R13"/>
      <c r="S13"/>
      <c r="T13"/>
      <c r="U13"/>
      <c r="V13"/>
      <c r="W13"/>
      <c r="X13"/>
      <c r="Y13"/>
    </row>
    <row r="14" spans="1:29" ht="25.5" customHeight="1">
      <c r="A14" s="16"/>
      <c r="B14" s="15" t="s">
        <v>10</v>
      </c>
      <c r="C14" s="56"/>
      <c r="D14" s="58"/>
      <c r="E14" s="58"/>
      <c r="F14" s="59"/>
      <c r="G14" s="60"/>
      <c r="H14" s="61"/>
      <c r="I14" s="73" t="str">
        <f t="shared" si="0"/>
        <v xml:space="preserve"> </v>
      </c>
      <c r="J14" s="74"/>
      <c r="K14" s="75" t="str">
        <f>IF(D14="","",IF(K13="","",$K$11))</f>
        <v/>
      </c>
      <c r="L14" s="75"/>
      <c r="N14" s="16"/>
      <c r="O14"/>
      <c r="P14"/>
      <c r="Q14"/>
      <c r="R14"/>
      <c r="S14"/>
      <c r="T14"/>
      <c r="U14"/>
      <c r="V14"/>
      <c r="W14"/>
      <c r="X14"/>
      <c r="Y14"/>
    </row>
    <row r="15" spans="1:29" ht="25.5" customHeight="1">
      <c r="A15" s="16"/>
      <c r="B15" s="15" t="s">
        <v>10</v>
      </c>
      <c r="C15" s="56"/>
      <c r="D15" s="58"/>
      <c r="E15" s="58"/>
      <c r="F15" s="59"/>
      <c r="G15" s="60"/>
      <c r="H15" s="61"/>
      <c r="I15" s="73" t="str">
        <f t="shared" si="0"/>
        <v xml:space="preserve"> </v>
      </c>
      <c r="J15" s="74"/>
      <c r="K15" s="75" t="str">
        <f>IF(D15="","",IF(K14="","",$K$11))</f>
        <v/>
      </c>
      <c r="L15" s="75"/>
      <c r="N15" s="16"/>
      <c r="O15"/>
      <c r="P15"/>
      <c r="Q15"/>
      <c r="R15"/>
      <c r="S15"/>
      <c r="T15"/>
      <c r="U15"/>
      <c r="V15"/>
      <c r="W15"/>
      <c r="X15"/>
      <c r="Y15"/>
    </row>
    <row r="16" spans="1:29" ht="25.5" customHeight="1">
      <c r="A16" s="16"/>
      <c r="B16" s="15" t="s">
        <v>10</v>
      </c>
      <c r="C16" s="56"/>
      <c r="D16" s="58"/>
      <c r="E16" s="58"/>
      <c r="F16" s="59"/>
      <c r="G16" s="60"/>
      <c r="H16" s="61"/>
      <c r="I16" s="73" t="str">
        <f t="shared" si="0"/>
        <v xml:space="preserve"> </v>
      </c>
      <c r="J16" s="74"/>
      <c r="K16" s="75" t="str">
        <f>IF(D16="","",IF(K15="","",$K$11))</f>
        <v/>
      </c>
      <c r="L16" s="75"/>
      <c r="N16" s="16"/>
      <c r="O16"/>
      <c r="P16"/>
      <c r="Q16"/>
      <c r="R16"/>
      <c r="S16"/>
      <c r="T16"/>
      <c r="U16"/>
      <c r="V16"/>
      <c r="W16"/>
      <c r="X16"/>
      <c r="Y16"/>
    </row>
    <row r="17" spans="1:29" ht="25.5" customHeight="1">
      <c r="A17" s="16"/>
      <c r="B17" s="4" t="s">
        <v>17</v>
      </c>
      <c r="C17" s="4" t="s">
        <v>29</v>
      </c>
      <c r="E17" s="4" t="s">
        <v>38</v>
      </c>
      <c r="F17" s="38"/>
      <c r="G17" s="38"/>
      <c r="H17" s="38"/>
      <c r="I17" s="38"/>
      <c r="J17" s="38"/>
      <c r="N17" s="16"/>
      <c r="O17" s="5" t="s">
        <v>17</v>
      </c>
      <c r="P17" s="5"/>
      <c r="Q17" s="5"/>
      <c r="R17" s="5" t="s">
        <v>30</v>
      </c>
      <c r="S17" s="5"/>
      <c r="T17" s="4" t="s">
        <v>38</v>
      </c>
      <c r="U17" s="21"/>
      <c r="V17" s="5"/>
      <c r="W17" s="5"/>
      <c r="X17" s="5"/>
      <c r="Y17" s="5"/>
      <c r="AC17" s="5"/>
    </row>
    <row r="18" spans="1:29" ht="25.5" customHeight="1">
      <c r="A18" s="16"/>
      <c r="B18" s="43" t="s">
        <v>1</v>
      </c>
      <c r="C18" s="44" t="s">
        <v>0</v>
      </c>
      <c r="D18" s="44" t="s">
        <v>13</v>
      </c>
      <c r="E18" s="44" t="s">
        <v>24</v>
      </c>
      <c r="F18" s="44" t="s">
        <v>14</v>
      </c>
      <c r="G18" s="44" t="s">
        <v>23</v>
      </c>
      <c r="H18" s="44" t="s">
        <v>12</v>
      </c>
      <c r="I18" s="86" t="s">
        <v>7</v>
      </c>
      <c r="J18" s="87"/>
      <c r="K18" s="86" t="s">
        <v>2</v>
      </c>
      <c r="L18" s="87"/>
      <c r="N18" s="45"/>
      <c r="O18" s="88" t="s">
        <v>1</v>
      </c>
      <c r="P18" s="89"/>
      <c r="Q18" s="90"/>
      <c r="R18" s="25" t="s">
        <v>0</v>
      </c>
      <c r="S18" s="25" t="s">
        <v>13</v>
      </c>
      <c r="T18" s="25" t="s">
        <v>24</v>
      </c>
      <c r="U18" s="25" t="s">
        <v>14</v>
      </c>
      <c r="V18" s="25" t="s">
        <v>23</v>
      </c>
      <c r="W18" s="25" t="s">
        <v>12</v>
      </c>
      <c r="X18" s="20" t="s">
        <v>7</v>
      </c>
      <c r="Y18" s="20" t="s">
        <v>2</v>
      </c>
    </row>
    <row r="19" spans="1:29" ht="25.5" customHeight="1">
      <c r="A19" s="16">
        <f>IF(K19&gt;1,3,0)</f>
        <v>0</v>
      </c>
      <c r="B19" s="36" t="s">
        <v>10</v>
      </c>
      <c r="C19" s="56"/>
      <c r="D19" s="2"/>
      <c r="E19" s="3"/>
      <c r="F19" s="3"/>
      <c r="G19" s="57" t="str">
        <f>IF(K19=""," ","男")</f>
        <v xml:space="preserve"> </v>
      </c>
      <c r="H19" s="34"/>
      <c r="I19" s="73" t="str">
        <f t="shared" ref="I19:I24" si="1">IF(K19=""," ",$U$3)</f>
        <v xml:space="preserve"> </v>
      </c>
      <c r="J19" s="74"/>
      <c r="K19" s="83"/>
      <c r="L19" s="83"/>
      <c r="N19" s="16">
        <f>IF(Y19&gt;1,2,0)</f>
        <v>0</v>
      </c>
      <c r="O19" s="63" t="s">
        <v>10</v>
      </c>
      <c r="P19" s="64"/>
      <c r="Q19" s="65"/>
      <c r="R19" s="56"/>
      <c r="S19" s="30"/>
      <c r="T19" s="30"/>
      <c r="U19" s="31"/>
      <c r="V19" s="6" t="str">
        <f>IF(Y19=""," ","女")</f>
        <v xml:space="preserve"> </v>
      </c>
      <c r="W19" s="62"/>
      <c r="X19" s="6" t="str">
        <f t="shared" ref="X19:X24" si="2">IF(Y19=""," ",$U$3)</f>
        <v xml:space="preserve"> </v>
      </c>
      <c r="Y19" s="7"/>
    </row>
    <row r="20" spans="1:29" ht="25.5" customHeight="1">
      <c r="A20" s="16"/>
      <c r="B20" s="36" t="s">
        <v>10</v>
      </c>
      <c r="C20" s="56"/>
      <c r="D20" s="2"/>
      <c r="E20" s="3"/>
      <c r="F20" s="3"/>
      <c r="G20" s="57" t="str">
        <f t="shared" ref="G20:G24" si="3">IF(K20=""," ","男")</f>
        <v xml:space="preserve"> </v>
      </c>
      <c r="H20" s="34"/>
      <c r="I20" s="73" t="str">
        <f t="shared" si="1"/>
        <v xml:space="preserve"> </v>
      </c>
      <c r="J20" s="74"/>
      <c r="K20" s="75" t="str">
        <f>IF(D20="","",IF(K19="","",$K$19))</f>
        <v/>
      </c>
      <c r="L20" s="75"/>
      <c r="N20" s="16"/>
      <c r="O20" s="63" t="s">
        <v>10</v>
      </c>
      <c r="P20" s="64"/>
      <c r="Q20" s="65"/>
      <c r="R20" s="56"/>
      <c r="S20" s="30"/>
      <c r="T20" s="30"/>
      <c r="U20" s="31"/>
      <c r="V20" s="6" t="str">
        <f t="shared" ref="V20:V24" si="4">IF(Y20=""," ","女")</f>
        <v xml:space="preserve"> </v>
      </c>
      <c r="W20" s="62"/>
      <c r="X20" s="6" t="str">
        <f t="shared" si="2"/>
        <v xml:space="preserve"> </v>
      </c>
      <c r="Y20" s="22" t="str">
        <f>IF(S20="","",IF(Y19="","",$Y$19))</f>
        <v/>
      </c>
    </row>
    <row r="21" spans="1:29" ht="25.5" customHeight="1">
      <c r="A21" s="16"/>
      <c r="B21" s="36" t="s">
        <v>16</v>
      </c>
      <c r="C21" s="56"/>
      <c r="D21" s="2"/>
      <c r="E21" s="3"/>
      <c r="F21" s="3"/>
      <c r="G21" s="57" t="str">
        <f t="shared" si="3"/>
        <v xml:space="preserve"> </v>
      </c>
      <c r="H21" s="34"/>
      <c r="I21" s="73" t="str">
        <f t="shared" si="1"/>
        <v xml:space="preserve"> </v>
      </c>
      <c r="J21" s="74"/>
      <c r="K21" s="75" t="str">
        <f>IF(D21="","",IF(K20="","",$K$19))</f>
        <v/>
      </c>
      <c r="L21" s="75"/>
      <c r="N21" s="16"/>
      <c r="O21" s="63" t="s">
        <v>10</v>
      </c>
      <c r="P21" s="64"/>
      <c r="Q21" s="65"/>
      <c r="R21" s="56"/>
      <c r="S21" s="30"/>
      <c r="T21" s="30"/>
      <c r="U21" s="31"/>
      <c r="V21" s="6" t="str">
        <f t="shared" si="4"/>
        <v xml:space="preserve"> </v>
      </c>
      <c r="W21" s="62"/>
      <c r="X21" s="6" t="str">
        <f t="shared" si="2"/>
        <v xml:space="preserve"> </v>
      </c>
      <c r="Y21" s="22" t="str">
        <f>IF(S21="","",IF(Y20="","",$Y$19))</f>
        <v/>
      </c>
    </row>
    <row r="22" spans="1:29" ht="25.5" customHeight="1">
      <c r="A22" s="16"/>
      <c r="B22" s="36" t="s">
        <v>16</v>
      </c>
      <c r="C22" s="56"/>
      <c r="D22" s="2"/>
      <c r="E22" s="3"/>
      <c r="F22" s="3"/>
      <c r="G22" s="57" t="str">
        <f t="shared" si="3"/>
        <v xml:space="preserve"> </v>
      </c>
      <c r="H22" s="34"/>
      <c r="I22" s="73" t="str">
        <f t="shared" si="1"/>
        <v xml:space="preserve"> </v>
      </c>
      <c r="J22" s="74"/>
      <c r="K22" s="75" t="str">
        <f>IF(D22="","",IF(K21="","",$K$19))</f>
        <v/>
      </c>
      <c r="L22" s="75"/>
      <c r="N22" s="16"/>
      <c r="O22" s="63" t="s">
        <v>10</v>
      </c>
      <c r="P22" s="64"/>
      <c r="Q22" s="65"/>
      <c r="R22" s="56"/>
      <c r="S22" s="30"/>
      <c r="T22" s="30"/>
      <c r="U22" s="31"/>
      <c r="V22" s="6" t="str">
        <f t="shared" si="4"/>
        <v xml:space="preserve"> </v>
      </c>
      <c r="W22" s="62"/>
      <c r="X22" s="6" t="str">
        <f t="shared" si="2"/>
        <v xml:space="preserve"> </v>
      </c>
      <c r="Y22" s="22" t="str">
        <f>IF(S22="","",IF(Y21="","",$Y$19))</f>
        <v/>
      </c>
    </row>
    <row r="23" spans="1:29" ht="25.5" customHeight="1">
      <c r="A23" s="16"/>
      <c r="B23" s="36" t="s">
        <v>16</v>
      </c>
      <c r="C23" s="56"/>
      <c r="D23" s="2"/>
      <c r="E23" s="3"/>
      <c r="F23" s="3"/>
      <c r="G23" s="57" t="str">
        <f t="shared" si="3"/>
        <v xml:space="preserve"> </v>
      </c>
      <c r="H23" s="34"/>
      <c r="I23" s="73" t="str">
        <f t="shared" si="1"/>
        <v xml:space="preserve"> </v>
      </c>
      <c r="J23" s="74"/>
      <c r="K23" s="75" t="str">
        <f>IF(D23="","",IF(K22="","",$K$19))</f>
        <v/>
      </c>
      <c r="L23" s="75"/>
      <c r="N23" s="16"/>
      <c r="O23" s="63" t="s">
        <v>10</v>
      </c>
      <c r="P23" s="64"/>
      <c r="Q23" s="65"/>
      <c r="R23" s="56"/>
      <c r="S23" s="30"/>
      <c r="T23" s="30"/>
      <c r="U23" s="31"/>
      <c r="V23" s="6" t="str">
        <f t="shared" si="4"/>
        <v xml:space="preserve"> </v>
      </c>
      <c r="W23" s="62"/>
      <c r="X23" s="6" t="str">
        <f t="shared" si="2"/>
        <v xml:space="preserve"> </v>
      </c>
      <c r="Y23" s="22" t="str">
        <f>IF(S23="","",IF(Y22="","",$Y$19))</f>
        <v/>
      </c>
    </row>
    <row r="24" spans="1:29" ht="25.5" customHeight="1">
      <c r="A24" s="16"/>
      <c r="B24" s="36" t="s">
        <v>16</v>
      </c>
      <c r="C24" s="56"/>
      <c r="D24" s="2"/>
      <c r="E24" s="3"/>
      <c r="F24" s="3"/>
      <c r="G24" s="57" t="str">
        <f t="shared" si="3"/>
        <v xml:space="preserve"> </v>
      </c>
      <c r="H24" s="34"/>
      <c r="I24" s="73" t="str">
        <f t="shared" si="1"/>
        <v xml:space="preserve"> </v>
      </c>
      <c r="J24" s="74"/>
      <c r="K24" s="75" t="str">
        <f>IF(D24="","",IF(K23="","",$K$19))</f>
        <v/>
      </c>
      <c r="L24" s="75"/>
      <c r="N24" s="16"/>
      <c r="O24" s="76" t="s">
        <v>10</v>
      </c>
      <c r="P24" s="77"/>
      <c r="Q24" s="78"/>
      <c r="R24" s="56"/>
      <c r="S24" s="30"/>
      <c r="T24" s="30"/>
      <c r="U24" s="31"/>
      <c r="V24" s="6" t="str">
        <f t="shared" si="4"/>
        <v xml:space="preserve"> </v>
      </c>
      <c r="W24" s="62"/>
      <c r="X24" s="6" t="str">
        <f t="shared" si="2"/>
        <v xml:space="preserve"> </v>
      </c>
      <c r="Y24" s="22" t="str">
        <f>IF(S24="","",IF(Y23="","",$Y$19))</f>
        <v/>
      </c>
    </row>
    <row r="25" spans="1:29" ht="25.5" customHeight="1">
      <c r="A25" s="16"/>
      <c r="B25" s="4" t="s">
        <v>17</v>
      </c>
      <c r="C25" s="4" t="s">
        <v>31</v>
      </c>
      <c r="E25" s="38"/>
      <c r="F25" s="38"/>
      <c r="G25" s="38"/>
      <c r="H25" s="38"/>
      <c r="I25" s="38"/>
      <c r="J25" s="38"/>
      <c r="N25" s="16"/>
      <c r="O25" s="5" t="s">
        <v>17</v>
      </c>
      <c r="P25" s="5"/>
      <c r="Q25" s="5"/>
      <c r="R25" s="5" t="s">
        <v>32</v>
      </c>
      <c r="S25" s="5"/>
      <c r="T25" s="5"/>
      <c r="U25" s="21"/>
      <c r="V25" s="5"/>
      <c r="W25" s="5"/>
      <c r="X25" s="5"/>
      <c r="Y25" s="5"/>
      <c r="AC25" s="5"/>
    </row>
    <row r="26" spans="1:29" ht="25.5" customHeight="1">
      <c r="A26" s="16"/>
      <c r="B26" s="43" t="s">
        <v>1</v>
      </c>
      <c r="C26" s="44" t="s">
        <v>0</v>
      </c>
      <c r="D26" s="44" t="s">
        <v>13</v>
      </c>
      <c r="E26" s="44" t="s">
        <v>24</v>
      </c>
      <c r="F26" s="44" t="s">
        <v>14</v>
      </c>
      <c r="G26" s="44" t="s">
        <v>23</v>
      </c>
      <c r="H26" s="44" t="s">
        <v>12</v>
      </c>
      <c r="I26" s="86" t="s">
        <v>7</v>
      </c>
      <c r="J26" s="87"/>
      <c r="K26" s="86" t="s">
        <v>2</v>
      </c>
      <c r="L26" s="87"/>
      <c r="N26" s="45"/>
      <c r="O26" s="88" t="s">
        <v>1</v>
      </c>
      <c r="P26" s="89"/>
      <c r="Q26" s="90"/>
      <c r="R26" s="25" t="s">
        <v>0</v>
      </c>
      <c r="S26" s="25" t="s">
        <v>13</v>
      </c>
      <c r="T26" s="25" t="s">
        <v>24</v>
      </c>
      <c r="U26" s="25" t="s">
        <v>14</v>
      </c>
      <c r="V26" s="25" t="s">
        <v>23</v>
      </c>
      <c r="W26" s="25" t="s">
        <v>12</v>
      </c>
      <c r="X26" s="26" t="s">
        <v>7</v>
      </c>
      <c r="Y26" s="26" t="s">
        <v>2</v>
      </c>
      <c r="AC26" s="5"/>
    </row>
    <row r="27" spans="1:29" ht="25.5" customHeight="1">
      <c r="A27" s="16">
        <f>IF(K27&gt;1,5,0)</f>
        <v>0</v>
      </c>
      <c r="B27" s="36" t="s">
        <v>10</v>
      </c>
      <c r="C27" s="33"/>
      <c r="D27" s="2"/>
      <c r="E27" s="3"/>
      <c r="F27" s="3"/>
      <c r="G27" s="57" t="str">
        <f>IF(K27=""," ","男")</f>
        <v xml:space="preserve"> </v>
      </c>
      <c r="H27" s="34"/>
      <c r="I27" s="73" t="str">
        <f t="shared" ref="I27:I32" si="5">IF(K27=""," ",$U$3)</f>
        <v xml:space="preserve"> </v>
      </c>
      <c r="J27" s="74"/>
      <c r="K27" s="83"/>
      <c r="L27" s="83"/>
      <c r="N27" s="16">
        <f>IF(Y27&gt;1,4,0)</f>
        <v>0</v>
      </c>
      <c r="O27" s="63" t="s">
        <v>10</v>
      </c>
      <c r="P27" s="64"/>
      <c r="Q27" s="65"/>
      <c r="R27" s="29"/>
      <c r="S27" s="30"/>
      <c r="T27" s="30"/>
      <c r="U27" s="31"/>
      <c r="V27" s="6" t="str">
        <f>IF(Y27=""," ","女")</f>
        <v xml:space="preserve"> </v>
      </c>
      <c r="W27" s="32"/>
      <c r="X27" s="6" t="str">
        <f t="shared" ref="X27:X32" si="6">IF(Y27=""," ",$U$3)</f>
        <v xml:space="preserve"> </v>
      </c>
      <c r="Y27" s="7"/>
      <c r="AC27" s="5"/>
    </row>
    <row r="28" spans="1:29" ht="25.5" customHeight="1">
      <c r="A28" s="16"/>
      <c r="B28" s="36" t="s">
        <v>10</v>
      </c>
      <c r="C28" s="33"/>
      <c r="D28" s="2"/>
      <c r="E28" s="3"/>
      <c r="F28" s="3"/>
      <c r="G28" s="57" t="str">
        <f t="shared" ref="G28:G32" si="7">IF(K28=""," ","男")</f>
        <v xml:space="preserve"> </v>
      </c>
      <c r="H28" s="34"/>
      <c r="I28" s="73" t="str">
        <f t="shared" si="5"/>
        <v xml:space="preserve"> </v>
      </c>
      <c r="J28" s="74"/>
      <c r="K28" s="75" t="str">
        <f>IF(D28="","",IF(K27="","",$K$11))</f>
        <v/>
      </c>
      <c r="L28" s="75"/>
      <c r="N28" s="16"/>
      <c r="O28" s="63" t="s">
        <v>10</v>
      </c>
      <c r="P28" s="64"/>
      <c r="Q28" s="65"/>
      <c r="R28" s="29"/>
      <c r="S28" s="30"/>
      <c r="T28" s="30"/>
      <c r="U28" s="31"/>
      <c r="V28" s="6" t="str">
        <f t="shared" ref="V28:V32" si="8">IF(Y28=""," ","女")</f>
        <v xml:space="preserve"> </v>
      </c>
      <c r="W28" s="32"/>
      <c r="X28" s="6" t="str">
        <f t="shared" si="6"/>
        <v xml:space="preserve"> </v>
      </c>
      <c r="Y28" s="22" t="str">
        <f>IF(S28="","",IF(Y27="","",$Y$11))</f>
        <v/>
      </c>
      <c r="AC28" s="5"/>
    </row>
    <row r="29" spans="1:29" ht="25.5" customHeight="1">
      <c r="A29" s="16"/>
      <c r="B29" s="36" t="s">
        <v>10</v>
      </c>
      <c r="C29" s="33"/>
      <c r="D29" s="2"/>
      <c r="E29" s="3"/>
      <c r="F29" s="3"/>
      <c r="G29" s="57" t="str">
        <f t="shared" si="7"/>
        <v xml:space="preserve"> </v>
      </c>
      <c r="H29" s="34"/>
      <c r="I29" s="73" t="str">
        <f t="shared" si="5"/>
        <v xml:space="preserve"> </v>
      </c>
      <c r="J29" s="74"/>
      <c r="K29" s="75" t="str">
        <f>IF(D29="","",IF(K28="","",$K$11))</f>
        <v/>
      </c>
      <c r="L29" s="75"/>
      <c r="N29" s="16"/>
      <c r="O29" s="63" t="s">
        <v>10</v>
      </c>
      <c r="P29" s="64"/>
      <c r="Q29" s="65"/>
      <c r="R29" s="29"/>
      <c r="S29" s="30"/>
      <c r="T29" s="30"/>
      <c r="U29" s="31"/>
      <c r="V29" s="6" t="str">
        <f t="shared" si="8"/>
        <v xml:space="preserve"> </v>
      </c>
      <c r="W29" s="32"/>
      <c r="X29" s="6" t="str">
        <f t="shared" si="6"/>
        <v xml:space="preserve"> </v>
      </c>
      <c r="Y29" s="22" t="str">
        <f>IF(S29="","",IF(Y28="","",$Y$11))</f>
        <v/>
      </c>
    </row>
    <row r="30" spans="1:29" ht="25.5" customHeight="1">
      <c r="A30" s="16"/>
      <c r="B30" s="36" t="s">
        <v>10</v>
      </c>
      <c r="C30" s="33"/>
      <c r="D30" s="2"/>
      <c r="E30" s="3"/>
      <c r="F30" s="3"/>
      <c r="G30" s="57" t="str">
        <f t="shared" si="7"/>
        <v xml:space="preserve"> </v>
      </c>
      <c r="H30" s="34"/>
      <c r="I30" s="73" t="str">
        <f t="shared" si="5"/>
        <v xml:space="preserve"> </v>
      </c>
      <c r="J30" s="74"/>
      <c r="K30" s="75" t="str">
        <f>IF(D30="","",IF(K29="","",$K$11))</f>
        <v/>
      </c>
      <c r="L30" s="75"/>
      <c r="N30" s="16"/>
      <c r="O30" s="63" t="s">
        <v>10</v>
      </c>
      <c r="P30" s="64"/>
      <c r="Q30" s="65"/>
      <c r="R30" s="29"/>
      <c r="S30" s="30"/>
      <c r="T30" s="30"/>
      <c r="U30" s="31"/>
      <c r="V30" s="6" t="str">
        <f t="shared" si="8"/>
        <v xml:space="preserve"> </v>
      </c>
      <c r="W30" s="32"/>
      <c r="X30" s="6" t="str">
        <f t="shared" si="6"/>
        <v xml:space="preserve"> </v>
      </c>
      <c r="Y30" s="22" t="str">
        <f>IF(S30="","",IF(Y29="","",$Y$11))</f>
        <v/>
      </c>
    </row>
    <row r="31" spans="1:29" ht="25.5" customHeight="1">
      <c r="A31" s="16"/>
      <c r="B31" s="36" t="s">
        <v>10</v>
      </c>
      <c r="C31" s="33"/>
      <c r="D31" s="2"/>
      <c r="E31" s="3"/>
      <c r="F31" s="3"/>
      <c r="G31" s="57" t="str">
        <f t="shared" si="7"/>
        <v xml:space="preserve"> </v>
      </c>
      <c r="H31" s="34"/>
      <c r="I31" s="73" t="str">
        <f t="shared" si="5"/>
        <v xml:space="preserve"> </v>
      </c>
      <c r="J31" s="74"/>
      <c r="K31" s="75" t="str">
        <f>IF(D31="","",IF(K30="","",$K$11))</f>
        <v/>
      </c>
      <c r="L31" s="75"/>
      <c r="N31" s="16"/>
      <c r="O31" s="63" t="s">
        <v>10</v>
      </c>
      <c r="P31" s="64"/>
      <c r="Q31" s="65"/>
      <c r="R31" s="29"/>
      <c r="S31" s="30"/>
      <c r="T31" s="30"/>
      <c r="U31" s="31"/>
      <c r="V31" s="6" t="str">
        <f t="shared" si="8"/>
        <v xml:space="preserve"> </v>
      </c>
      <c r="W31" s="32"/>
      <c r="X31" s="6" t="str">
        <f t="shared" si="6"/>
        <v xml:space="preserve"> </v>
      </c>
      <c r="Y31" s="22" t="str">
        <f>IF(S31="","",IF(Y30="","",$Y$11))</f>
        <v/>
      </c>
    </row>
    <row r="32" spans="1:29" ht="25.5" customHeight="1">
      <c r="A32" s="16"/>
      <c r="B32" s="36" t="s">
        <v>10</v>
      </c>
      <c r="C32" s="33"/>
      <c r="D32" s="2"/>
      <c r="E32" s="3"/>
      <c r="F32" s="3"/>
      <c r="G32" s="57" t="str">
        <f t="shared" si="7"/>
        <v xml:space="preserve"> </v>
      </c>
      <c r="H32" s="34"/>
      <c r="I32" s="73" t="str">
        <f t="shared" si="5"/>
        <v xml:space="preserve"> </v>
      </c>
      <c r="J32" s="74"/>
      <c r="K32" s="75" t="str">
        <f>IF(D32="","",IF(K31="","",$K$11))</f>
        <v/>
      </c>
      <c r="L32" s="75"/>
      <c r="N32" s="16"/>
      <c r="O32" s="76" t="s">
        <v>10</v>
      </c>
      <c r="P32" s="77"/>
      <c r="Q32" s="78"/>
      <c r="R32" s="29"/>
      <c r="S32" s="30"/>
      <c r="T32" s="30"/>
      <c r="U32" s="31"/>
      <c r="V32" s="6" t="str">
        <f t="shared" si="8"/>
        <v xml:space="preserve"> </v>
      </c>
      <c r="W32" s="32"/>
      <c r="X32" s="6" t="str">
        <f t="shared" si="6"/>
        <v xml:space="preserve"> </v>
      </c>
      <c r="Y32" s="22" t="str">
        <f>IF(S32="","",IF(Y31="","",$Y$11))</f>
        <v/>
      </c>
    </row>
    <row r="33" spans="1:29" ht="25.5" customHeight="1">
      <c r="A33" s="16"/>
      <c r="B33" s="4" t="s">
        <v>17</v>
      </c>
      <c r="C33" s="4" t="s">
        <v>33</v>
      </c>
      <c r="E33" s="38"/>
      <c r="F33" s="38"/>
      <c r="G33" s="38"/>
      <c r="H33" s="38"/>
      <c r="I33" s="38"/>
      <c r="J33" s="38"/>
      <c r="N33" s="16"/>
      <c r="O33" s="5" t="s">
        <v>17</v>
      </c>
      <c r="P33" s="5"/>
      <c r="Q33" s="5"/>
      <c r="R33" s="5" t="s">
        <v>34</v>
      </c>
      <c r="S33" s="5"/>
      <c r="T33" s="5"/>
      <c r="U33" s="21"/>
      <c r="V33" s="5"/>
      <c r="W33" s="5"/>
      <c r="X33" s="5"/>
      <c r="Y33" s="5"/>
      <c r="AC33" s="5"/>
    </row>
    <row r="34" spans="1:29" ht="25.5" customHeight="1">
      <c r="A34" s="16"/>
      <c r="B34" s="43" t="s">
        <v>1</v>
      </c>
      <c r="C34" s="44" t="s">
        <v>0</v>
      </c>
      <c r="D34" s="44" t="s">
        <v>13</v>
      </c>
      <c r="E34" s="44" t="s">
        <v>24</v>
      </c>
      <c r="F34" s="44" t="s">
        <v>14</v>
      </c>
      <c r="G34" s="44" t="s">
        <v>23</v>
      </c>
      <c r="H34" s="44" t="s">
        <v>12</v>
      </c>
      <c r="I34" s="86" t="s">
        <v>7</v>
      </c>
      <c r="J34" s="87"/>
      <c r="K34" s="86" t="s">
        <v>2</v>
      </c>
      <c r="L34" s="87"/>
      <c r="N34" s="45"/>
      <c r="O34" s="88" t="s">
        <v>1</v>
      </c>
      <c r="P34" s="89"/>
      <c r="Q34" s="90"/>
      <c r="R34" s="25" t="s">
        <v>0</v>
      </c>
      <c r="S34" s="25" t="s">
        <v>13</v>
      </c>
      <c r="T34" s="25" t="s">
        <v>24</v>
      </c>
      <c r="U34" s="25" t="s">
        <v>14</v>
      </c>
      <c r="V34" s="25" t="s">
        <v>23</v>
      </c>
      <c r="W34" s="25" t="s">
        <v>12</v>
      </c>
      <c r="X34" s="26" t="s">
        <v>7</v>
      </c>
      <c r="Y34" s="26" t="s">
        <v>2</v>
      </c>
    </row>
    <row r="35" spans="1:29" ht="25.5" customHeight="1">
      <c r="A35" s="16">
        <f>IF(K35&gt;1,7,0)</f>
        <v>0</v>
      </c>
      <c r="B35" s="36" t="s">
        <v>10</v>
      </c>
      <c r="C35" s="33"/>
      <c r="D35" s="2"/>
      <c r="E35" s="3"/>
      <c r="F35" s="3"/>
      <c r="G35" s="57" t="str">
        <f>IF(K35=""," ","男")</f>
        <v xml:space="preserve"> </v>
      </c>
      <c r="H35" s="34"/>
      <c r="I35" s="73" t="str">
        <f t="shared" ref="I35:I40" si="9">IF(K35=""," ",$U$3)</f>
        <v xml:space="preserve"> </v>
      </c>
      <c r="J35" s="74"/>
      <c r="K35" s="83"/>
      <c r="L35" s="83"/>
      <c r="N35" s="16">
        <f>IF(Y35&gt;1,6,0)</f>
        <v>0</v>
      </c>
      <c r="O35" s="63" t="s">
        <v>10</v>
      </c>
      <c r="P35" s="64"/>
      <c r="Q35" s="65"/>
      <c r="R35" s="29"/>
      <c r="S35" s="30"/>
      <c r="T35" s="30"/>
      <c r="U35" s="31"/>
      <c r="V35" s="6" t="str">
        <f>IF(Y35=""," ","女")</f>
        <v xml:space="preserve"> </v>
      </c>
      <c r="W35" s="32"/>
      <c r="X35" s="6" t="str">
        <f t="shared" ref="X35:X40" si="10">IF(Y35=""," ",$U$3)</f>
        <v xml:space="preserve"> </v>
      </c>
      <c r="Y35" s="7"/>
    </row>
    <row r="36" spans="1:29" ht="25.5" customHeight="1">
      <c r="A36" s="16"/>
      <c r="B36" s="36" t="s">
        <v>10</v>
      </c>
      <c r="C36" s="33"/>
      <c r="D36" s="2"/>
      <c r="E36" s="3"/>
      <c r="F36" s="3"/>
      <c r="G36" s="57" t="str">
        <f t="shared" ref="G36:G40" si="11">IF(K36=""," ","男")</f>
        <v xml:space="preserve"> </v>
      </c>
      <c r="H36" s="34"/>
      <c r="I36" s="73" t="str">
        <f t="shared" si="9"/>
        <v xml:space="preserve"> </v>
      </c>
      <c r="J36" s="74"/>
      <c r="K36" s="75" t="str">
        <f>IF(D36="","",IF(K35="","",$K$19))</f>
        <v/>
      </c>
      <c r="L36" s="75"/>
      <c r="N36" s="16"/>
      <c r="O36" s="63" t="s">
        <v>10</v>
      </c>
      <c r="P36" s="64"/>
      <c r="Q36" s="65"/>
      <c r="R36" s="29"/>
      <c r="S36" s="30"/>
      <c r="T36" s="30"/>
      <c r="U36" s="31"/>
      <c r="V36" s="6" t="str">
        <f t="shared" ref="V36:V40" si="12">IF(Y36=""," ","女")</f>
        <v xml:space="preserve"> </v>
      </c>
      <c r="W36" s="32"/>
      <c r="X36" s="6" t="str">
        <f t="shared" si="10"/>
        <v xml:space="preserve"> </v>
      </c>
      <c r="Y36" s="22" t="str">
        <f>IF(S36="","",IF(Y35="","",$Y$19))</f>
        <v/>
      </c>
    </row>
    <row r="37" spans="1:29" ht="25.5" customHeight="1">
      <c r="A37" s="16"/>
      <c r="B37" s="36" t="s">
        <v>16</v>
      </c>
      <c r="C37" s="33"/>
      <c r="D37" s="2"/>
      <c r="E37" s="3"/>
      <c r="F37" s="3"/>
      <c r="G37" s="57" t="str">
        <f t="shared" si="11"/>
        <v xml:space="preserve"> </v>
      </c>
      <c r="H37" s="34"/>
      <c r="I37" s="73" t="str">
        <f t="shared" si="9"/>
        <v xml:space="preserve"> </v>
      </c>
      <c r="J37" s="74"/>
      <c r="K37" s="75" t="str">
        <f>IF(D37="","",IF(K36="","",$K$19))</f>
        <v/>
      </c>
      <c r="L37" s="75"/>
      <c r="N37" s="16"/>
      <c r="O37" s="63" t="s">
        <v>10</v>
      </c>
      <c r="P37" s="64"/>
      <c r="Q37" s="65"/>
      <c r="R37" s="29"/>
      <c r="S37" s="30"/>
      <c r="T37" s="30"/>
      <c r="U37" s="31"/>
      <c r="V37" s="6" t="str">
        <f t="shared" si="12"/>
        <v xml:space="preserve"> </v>
      </c>
      <c r="W37" s="32"/>
      <c r="X37" s="6" t="str">
        <f t="shared" si="10"/>
        <v xml:space="preserve"> </v>
      </c>
      <c r="Y37" s="22" t="str">
        <f>IF(S37="","",IF(Y36="","",$Y$19))</f>
        <v/>
      </c>
    </row>
    <row r="38" spans="1:29" ht="25.5" customHeight="1">
      <c r="A38" s="16"/>
      <c r="B38" s="36" t="s">
        <v>16</v>
      </c>
      <c r="C38" s="33"/>
      <c r="D38" s="2"/>
      <c r="E38" s="3"/>
      <c r="F38" s="3"/>
      <c r="G38" s="57" t="str">
        <f t="shared" si="11"/>
        <v xml:space="preserve"> </v>
      </c>
      <c r="H38" s="34"/>
      <c r="I38" s="73" t="str">
        <f t="shared" si="9"/>
        <v xml:space="preserve"> </v>
      </c>
      <c r="J38" s="74"/>
      <c r="K38" s="75" t="str">
        <f>IF(D38="","",IF(K37="","",$K$19))</f>
        <v/>
      </c>
      <c r="L38" s="75"/>
      <c r="N38" s="16"/>
      <c r="O38" s="63" t="s">
        <v>10</v>
      </c>
      <c r="P38" s="64"/>
      <c r="Q38" s="65"/>
      <c r="R38" s="29"/>
      <c r="S38" s="30"/>
      <c r="T38" s="30"/>
      <c r="U38" s="31"/>
      <c r="V38" s="6" t="str">
        <f t="shared" si="12"/>
        <v xml:space="preserve"> </v>
      </c>
      <c r="W38" s="32"/>
      <c r="X38" s="6" t="str">
        <f t="shared" si="10"/>
        <v xml:space="preserve"> </v>
      </c>
      <c r="Y38" s="22" t="str">
        <f>IF(S38="","",IF(Y37="","",$Y$19))</f>
        <v/>
      </c>
    </row>
    <row r="39" spans="1:29" ht="25.5" customHeight="1">
      <c r="A39" s="16"/>
      <c r="B39" s="36" t="s">
        <v>16</v>
      </c>
      <c r="C39" s="33"/>
      <c r="D39" s="2"/>
      <c r="E39" s="3"/>
      <c r="F39" s="3"/>
      <c r="G39" s="57" t="str">
        <f t="shared" si="11"/>
        <v xml:space="preserve"> </v>
      </c>
      <c r="H39" s="34"/>
      <c r="I39" s="73" t="str">
        <f t="shared" si="9"/>
        <v xml:space="preserve"> </v>
      </c>
      <c r="J39" s="74"/>
      <c r="K39" s="75" t="str">
        <f>IF(D39="","",IF(K38="","",$K$19))</f>
        <v/>
      </c>
      <c r="L39" s="75"/>
      <c r="N39" s="16"/>
      <c r="O39" s="63" t="s">
        <v>10</v>
      </c>
      <c r="P39" s="64"/>
      <c r="Q39" s="65"/>
      <c r="R39" s="29"/>
      <c r="S39" s="30"/>
      <c r="T39" s="30"/>
      <c r="U39" s="31"/>
      <c r="V39" s="6" t="str">
        <f t="shared" si="12"/>
        <v xml:space="preserve"> </v>
      </c>
      <c r="W39" s="32"/>
      <c r="X39" s="6" t="str">
        <f t="shared" si="10"/>
        <v xml:space="preserve"> </v>
      </c>
      <c r="Y39" s="22" t="str">
        <f>IF(S39="","",IF(Y38="","",$Y$19))</f>
        <v/>
      </c>
    </row>
    <row r="40" spans="1:29" ht="25.5" customHeight="1">
      <c r="A40" s="16"/>
      <c r="B40" s="36" t="s">
        <v>16</v>
      </c>
      <c r="C40" s="33"/>
      <c r="D40" s="2"/>
      <c r="E40" s="3"/>
      <c r="F40" s="3"/>
      <c r="G40" s="57" t="str">
        <f t="shared" si="11"/>
        <v xml:space="preserve"> </v>
      </c>
      <c r="H40" s="34"/>
      <c r="I40" s="73" t="str">
        <f t="shared" si="9"/>
        <v xml:space="preserve"> </v>
      </c>
      <c r="J40" s="74"/>
      <c r="K40" s="75" t="str">
        <f>IF(D40="","",IF(K39="","",$K$19))</f>
        <v/>
      </c>
      <c r="L40" s="75"/>
      <c r="N40" s="16"/>
      <c r="O40" s="76" t="s">
        <v>10</v>
      </c>
      <c r="P40" s="77"/>
      <c r="Q40" s="78"/>
      <c r="R40" s="29"/>
      <c r="S40" s="30"/>
      <c r="T40" s="30"/>
      <c r="U40" s="31"/>
      <c r="V40" s="6" t="str">
        <f t="shared" si="12"/>
        <v xml:space="preserve"> </v>
      </c>
      <c r="W40" s="32"/>
      <c r="X40" s="6" t="str">
        <f t="shared" si="10"/>
        <v xml:space="preserve"> </v>
      </c>
      <c r="Y40" s="22" t="str">
        <f>IF(S40="","",IF(Y39="","",$Y$19))</f>
        <v/>
      </c>
    </row>
    <row r="41" spans="1:29">
      <c r="N41" s="5"/>
      <c r="V41" s="55"/>
      <c r="X41" s="38"/>
    </row>
    <row r="42" spans="1:29">
      <c r="N42" s="5"/>
      <c r="V42" s="54"/>
    </row>
  </sheetData>
  <sheetProtection password="C214" sheet="1" objects="1" scenarios="1" selectLockedCells="1"/>
  <mergeCells count="93">
    <mergeCell ref="V7:X7"/>
    <mergeCell ref="T7:U7"/>
    <mergeCell ref="O34:Q34"/>
    <mergeCell ref="I35:J35"/>
    <mergeCell ref="I34:J34"/>
    <mergeCell ref="K34:L34"/>
    <mergeCell ref="O35:Q35"/>
    <mergeCell ref="O22:Q22"/>
    <mergeCell ref="O23:Q23"/>
    <mergeCell ref="O24:Q24"/>
    <mergeCell ref="O29:Q29"/>
    <mergeCell ref="O30:Q30"/>
    <mergeCell ref="O31:Q31"/>
    <mergeCell ref="O27:Q27"/>
    <mergeCell ref="K27:L27"/>
    <mergeCell ref="K30:L30"/>
    <mergeCell ref="O36:Q36"/>
    <mergeCell ref="K35:L35"/>
    <mergeCell ref="I36:J36"/>
    <mergeCell ref="K36:L36"/>
    <mergeCell ref="I32:J32"/>
    <mergeCell ref="K32:L32"/>
    <mergeCell ref="K31:L31"/>
    <mergeCell ref="O32:Q32"/>
    <mergeCell ref="I31:J31"/>
    <mergeCell ref="I28:J28"/>
    <mergeCell ref="I24:J24"/>
    <mergeCell ref="I30:J30"/>
    <mergeCell ref="I27:J27"/>
    <mergeCell ref="I26:J26"/>
    <mergeCell ref="I29:J29"/>
    <mergeCell ref="O26:Q26"/>
    <mergeCell ref="K28:L28"/>
    <mergeCell ref="I23:J23"/>
    <mergeCell ref="K23:L23"/>
    <mergeCell ref="I22:J22"/>
    <mergeCell ref="I19:J19"/>
    <mergeCell ref="I20:J20"/>
    <mergeCell ref="I21:J21"/>
    <mergeCell ref="K21:L21"/>
    <mergeCell ref="I16:J16"/>
    <mergeCell ref="I18:J18"/>
    <mergeCell ref="K18:L18"/>
    <mergeCell ref="K15:L15"/>
    <mergeCell ref="K16:L16"/>
    <mergeCell ref="O21:Q21"/>
    <mergeCell ref="O18:Q18"/>
    <mergeCell ref="A2:O2"/>
    <mergeCell ref="T4:T5"/>
    <mergeCell ref="I10:J10"/>
    <mergeCell ref="I13:J13"/>
    <mergeCell ref="I14:J14"/>
    <mergeCell ref="I12:J12"/>
    <mergeCell ref="I11:J11"/>
    <mergeCell ref="A3:O3"/>
    <mergeCell ref="P7:Q7"/>
    <mergeCell ref="P6:Q6"/>
    <mergeCell ref="N7:O7"/>
    <mergeCell ref="N6:O6"/>
    <mergeCell ref="I5:K5"/>
    <mergeCell ref="I15:J15"/>
    <mergeCell ref="K39:L39"/>
    <mergeCell ref="A1:O1"/>
    <mergeCell ref="O28:Q28"/>
    <mergeCell ref="O19:Q19"/>
    <mergeCell ref="O20:Q20"/>
    <mergeCell ref="K29:L29"/>
    <mergeCell ref="K11:L11"/>
    <mergeCell ref="K12:L12"/>
    <mergeCell ref="K13:L13"/>
    <mergeCell ref="K14:L14"/>
    <mergeCell ref="K19:L19"/>
    <mergeCell ref="K10:L10"/>
    <mergeCell ref="K20:L20"/>
    <mergeCell ref="K24:L24"/>
    <mergeCell ref="K22:L22"/>
    <mergeCell ref="K26:L26"/>
    <mergeCell ref="O39:Q39"/>
    <mergeCell ref="U2:X2"/>
    <mergeCell ref="U3:X3"/>
    <mergeCell ref="U4:X5"/>
    <mergeCell ref="I40:J40"/>
    <mergeCell ref="K40:L40"/>
    <mergeCell ref="O40:Q40"/>
    <mergeCell ref="L5:M5"/>
    <mergeCell ref="N5:Q5"/>
    <mergeCell ref="I37:J37"/>
    <mergeCell ref="K37:L37"/>
    <mergeCell ref="O37:Q37"/>
    <mergeCell ref="I38:J38"/>
    <mergeCell ref="K38:L38"/>
    <mergeCell ref="O38:Q38"/>
    <mergeCell ref="I39:J39"/>
  </mergeCells>
  <phoneticPr fontId="1"/>
  <dataValidations count="6">
    <dataValidation imeMode="halfKatakana" allowBlank="1" showInputMessage="1" showErrorMessage="1" sqref="T35:T40 E19:E24 U2 E27:E32 E11:E16 E35:E40 T27:T32 T19:T24"/>
    <dataValidation imeMode="off" allowBlank="1" showInputMessage="1" showErrorMessage="1" sqref="V7 K11:L11 K19:L19 K27:L27 K35:L35 U27:U32 Y19 Y27 Y35 U35:U40 F19:F24 U19:U24 F27:F32 F11:F16 F35:F40"/>
    <dataValidation type="list" allowBlank="1" showInputMessage="1" showErrorMessage="1" sqref="Y3 W35:W40 W27:W32 H35:H40 H27:H32">
      <formula1>$Y$4:$Y$6</formula1>
    </dataValidation>
    <dataValidation type="list" allowBlank="1" showInputMessage="1" showErrorMessage="1" sqref="G11:G16">
      <formula1>$Y$9:$Y$10</formula1>
    </dataValidation>
    <dataValidation type="list" allowBlank="1" showInputMessage="1" showErrorMessage="1" sqref="H11:H16 H19:H24 W19:W24">
      <formula1>$Y$7:$Y$8</formula1>
    </dataValidation>
    <dataValidation type="custom" allowBlank="1" showInputMessage="1" showErrorMessage="1" sqref="C12:C16">
      <formula1>"C11=&lt;&gt;"""""</formula1>
    </dataValidation>
  </dataValidations>
  <printOptions horizontalCentered="1" verticalCentered="1"/>
  <pageMargins left="0.39370078740157483" right="0.19685039370078741" top="0.3" bottom="0.2" header="0.34" footer="0.2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User</cp:lastModifiedBy>
  <cp:lastPrinted>2019-08-16T10:50:17Z</cp:lastPrinted>
  <dcterms:created xsi:type="dcterms:W3CDTF">2010-01-25T02:14:51Z</dcterms:created>
  <dcterms:modified xsi:type="dcterms:W3CDTF">2019-08-30T04:58:24Z</dcterms:modified>
</cp:coreProperties>
</file>