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●広島陸上競技協会\⑵競技運営委員会\2.主要競技会\◆県選手権\第73回･2019\申込書\"/>
    </mc:Choice>
  </mc:AlternateContent>
  <workbookProtection workbookPassword="C214" lockStructure="1"/>
  <bookViews>
    <workbookView xWindow="0" yWindow="0" windowWidth="28800" windowHeight="12450"/>
  </bookViews>
  <sheets>
    <sheet name="申込書" sheetId="1" r:id="rId1"/>
  </sheets>
  <definedNames>
    <definedName name="_xlnm.Print_Area" localSheetId="0">申込書!$A$1:$W$90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D7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0" i="1"/>
  <c r="K7" i="1"/>
  <c r="A13" i="1"/>
  <c r="A12" i="1"/>
  <c r="A11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7" i="1"/>
  <c r="A89" i="1"/>
  <c r="A88" i="1"/>
  <c r="A87" i="1"/>
  <c r="A86" i="1"/>
  <c r="A85" i="1"/>
  <c r="A84" i="1"/>
  <c r="A83" i="1"/>
  <c r="A82" i="1"/>
  <c r="A81" i="1"/>
  <c r="M89" i="1"/>
  <c r="M88" i="1"/>
  <c r="M87" i="1"/>
  <c r="M86" i="1"/>
  <c r="M85" i="1"/>
  <c r="M84" i="1"/>
  <c r="M83" i="1"/>
  <c r="M82" i="1"/>
  <c r="M81" i="1"/>
  <c r="U89" i="1"/>
  <c r="U88" i="1"/>
  <c r="U87" i="1"/>
  <c r="U86" i="1"/>
  <c r="U85" i="1"/>
  <c r="U84" i="1"/>
  <c r="U83" i="1"/>
  <c r="U82" i="1"/>
  <c r="U81" i="1"/>
  <c r="U80" i="1"/>
  <c r="U72" i="1"/>
  <c r="U65" i="1"/>
  <c r="H89" i="1"/>
  <c r="H88" i="1"/>
  <c r="H87" i="1"/>
  <c r="H86" i="1"/>
  <c r="H85" i="1"/>
  <c r="H84" i="1"/>
  <c r="H83" i="1"/>
  <c r="H82" i="1"/>
  <c r="H81" i="1"/>
  <c r="H80" i="1"/>
  <c r="H72" i="1"/>
  <c r="H65" i="1"/>
  <c r="I7" i="1"/>
  <c r="J66" i="1"/>
  <c r="M80" i="1"/>
  <c r="A80" i="1"/>
  <c r="P7" i="1"/>
  <c r="H7" i="1"/>
  <c r="J7" i="1"/>
  <c r="M72" i="1"/>
  <c r="M65" i="1"/>
  <c r="A72" i="1"/>
  <c r="N7" i="1"/>
  <c r="A65" i="1"/>
  <c r="C7" i="1"/>
  <c r="V76" i="1"/>
  <c r="V73" i="1"/>
  <c r="U73" i="1"/>
  <c r="V66" i="1"/>
  <c r="V67" i="1"/>
  <c r="J77" i="1"/>
  <c r="H77" i="1"/>
  <c r="J73" i="1"/>
  <c r="H73" i="1"/>
  <c r="E7" i="1"/>
  <c r="H90" i="1"/>
  <c r="F90" i="1"/>
  <c r="E90" i="1"/>
  <c r="D90" i="1"/>
  <c r="V68" i="1"/>
  <c r="U68" i="1"/>
  <c r="V69" i="1"/>
  <c r="V70" i="1"/>
  <c r="U70" i="1"/>
  <c r="J74" i="1"/>
  <c r="H74" i="1"/>
  <c r="J75" i="1"/>
  <c r="J76" i="1"/>
  <c r="H76" i="1"/>
  <c r="V74" i="1"/>
  <c r="U74" i="1"/>
  <c r="V75" i="1"/>
  <c r="U75" i="1"/>
  <c r="U69" i="1"/>
  <c r="J67" i="1"/>
  <c r="H67" i="1"/>
  <c r="H75" i="1"/>
  <c r="V77" i="1"/>
  <c r="U77" i="1"/>
  <c r="O7" i="1"/>
  <c r="U76" i="1"/>
  <c r="U66" i="1"/>
  <c r="U67" i="1"/>
  <c r="H66" i="1"/>
  <c r="J68" i="1"/>
  <c r="H68" i="1"/>
  <c r="J69" i="1"/>
  <c r="H69" i="1"/>
  <c r="J70" i="1"/>
  <c r="H70" i="1"/>
  <c r="Q7" i="1"/>
</calcChain>
</file>

<file path=xl/comments1.xml><?xml version="1.0" encoding="utf-8"?>
<comments xmlns="http://schemas.openxmlformats.org/spreadsheetml/2006/main">
  <authors>
    <author>m.fukuchi.hm</author>
    <author>田川司</author>
  </authors>
  <commentList>
    <comment ref="S2" authorId="0" shapeId="0">
      <text>
        <r>
          <rPr>
            <sz val="12"/>
            <color rgb="FF000000"/>
            <rFont val="HGｺﾞｼｯｸM"/>
            <family val="3"/>
            <charset val="128"/>
          </rPr>
          <t xml:space="preserve">②JAAF登録の略称（７文字以内）
</t>
        </r>
      </text>
    </comment>
    <comment ref="W3" authorId="0" shapeId="0">
      <text>
        <r>
          <rPr>
            <sz val="12"/>
            <color rgb="FF000000"/>
            <rFont val="HGｺﾞｼｯｸM"/>
            <family val="3"/>
            <charset val="128"/>
          </rPr>
          <t>①番号を入力</t>
        </r>
        <r>
          <rPr>
            <sz val="12"/>
            <color rgb="FF000000"/>
            <rFont val="HGｺﾞｼｯｸM"/>
            <family val="3"/>
            <charset val="128"/>
          </rPr>
          <t xml:space="preserve"> 
</t>
        </r>
        <r>
          <rPr>
            <sz val="12"/>
            <color rgb="FF000000"/>
            <rFont val="HGｺﾞｼｯｸM"/>
            <family val="3"/>
            <charset val="128"/>
          </rPr>
          <t>１　中学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２　高校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３　大学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４　実業団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５　郡市陸協・クラブ</t>
        </r>
      </text>
    </comment>
    <comment ref="S4" authorId="0" shapeId="0">
      <text>
        <r>
          <rPr>
            <sz val="12"/>
            <color rgb="FF000000"/>
            <rFont val="HGｺﾞｼｯｸM"/>
            <family val="3"/>
            <charset val="128"/>
          </rPr>
          <t>③全角、姓名はひとつあける。
選手名も漢字表記は同様とする。</t>
        </r>
      </text>
    </comment>
    <comment ref="U7" authorId="0" shapeId="0">
      <text>
        <r>
          <rPr>
            <sz val="12"/>
            <color rgb="FF000000"/>
            <rFont val="HGｺﾞｼｯｸM"/>
            <family val="3"/>
            <charset val="128"/>
          </rPr>
          <t>④半角で入力 （例）090-9876-5432（ﾊｲﾌﾝを入れる）</t>
        </r>
      </text>
    </comment>
    <comment ref="R9" authorId="0" shapeId="0">
      <text>
        <r>
          <rPr>
            <sz val="12"/>
            <color rgb="FF000000"/>
            <rFont val="HGｺﾞｼｯｸM"/>
            <family val="3"/>
            <charset val="128"/>
          </rPr>
          <t>⑤半角、姓名はひとつあける。（半角ｱﾙﾌｧﾍﾞｯﾄ）
姓は全て半角大文字、名の最初は半角大文字それ以外は小文字。</t>
        </r>
      </text>
    </comment>
    <comment ref="S9" authorId="0" shapeId="0">
      <text>
        <r>
          <rPr>
            <sz val="12"/>
            <color rgb="FF000000"/>
            <rFont val="HGｺﾞｼｯｸM"/>
            <family val="3"/>
            <charset val="128"/>
          </rPr>
          <t>⑥学年を記入（半角）</t>
        </r>
      </text>
    </comment>
    <comment ref="T9" authorId="1" shapeId="0">
      <text>
        <r>
          <rPr>
            <sz val="12"/>
            <color indexed="81"/>
            <rFont val="HGｺﾞｼｯｸM"/>
            <family val="3"/>
            <charset val="128"/>
          </rPr>
          <t>⑥生年を記入（半角）
(例）1998年生→98
      2001年生→01</t>
        </r>
      </text>
    </comment>
    <comment ref="V9" authorId="0" shapeId="0">
      <text>
        <r>
          <rPr>
            <sz val="12"/>
            <color rgb="FF000000"/>
            <rFont val="HGｺﾞｼｯｸM"/>
            <family val="3"/>
            <charset val="128"/>
          </rPr>
          <t>⑦前年度の公式記録または参考記録を必ず入力する。
（入力のない場合は所属名が表示されない）
＊半角数字で百分の１までを入力する（分、秒、ｍ→　.で）    10分10秒00→10.10.00　10m10→10.10とする。</t>
        </r>
      </text>
    </comment>
    <comment ref="R64" authorId="0" shapeId="0">
      <text>
        <r>
          <rPr>
            <sz val="12"/>
            <color rgb="FF000000"/>
            <rFont val="HGｺﾞｼｯｸM"/>
            <family val="3"/>
            <charset val="128"/>
          </rPr>
          <t>⑤半角、姓名はひとつあける。（半角ｱﾙﾌｧﾍﾞｯﾄ）
姓は全て半角大文字、名の最初は半角大文字、それ以外は小文字</t>
        </r>
      </text>
    </comment>
    <comment ref="S64" authorId="0" shapeId="0">
      <text>
        <r>
          <rPr>
            <sz val="12"/>
            <color rgb="FF000000"/>
            <rFont val="HGｺﾞｼｯｸM"/>
            <family val="3"/>
            <charset val="128"/>
          </rPr>
          <t>⑥学年を記入（半角）</t>
        </r>
      </text>
    </comment>
    <comment ref="T64" authorId="1" shapeId="0">
      <text>
        <r>
          <rPr>
            <sz val="12"/>
            <color indexed="81"/>
            <rFont val="HGｺﾞｼｯｸM"/>
            <family val="3"/>
            <charset val="128"/>
          </rPr>
          <t>⑥生年を記入（半角）
(例）1998年生→98
      2001年生→01</t>
        </r>
      </text>
    </comment>
    <comment ref="R71" authorId="0" shapeId="0">
      <text>
        <r>
          <rPr>
            <sz val="12"/>
            <color rgb="FF000000"/>
            <rFont val="HGｺﾞｼｯｸM"/>
            <family val="3"/>
            <charset val="128"/>
          </rPr>
          <t>⑤半角、姓名はひとつあける。（半角ｱﾙﾌｧﾍﾞｯﾄ）
姓は全て半角大文字、名の最初は半角大文字、それ以外は小文字。</t>
        </r>
      </text>
    </comment>
    <comment ref="S71" authorId="0" shapeId="0">
      <text>
        <r>
          <rPr>
            <sz val="12"/>
            <color rgb="FF000000"/>
            <rFont val="HGｺﾞｼｯｸM"/>
            <family val="3"/>
            <charset val="128"/>
          </rPr>
          <t>⑥学年を記入（半角）</t>
        </r>
      </text>
    </comment>
    <comment ref="T71" authorId="1" shapeId="0">
      <text>
        <r>
          <rPr>
            <sz val="12"/>
            <color indexed="81"/>
            <rFont val="HGｺﾞｼｯｸM"/>
            <family val="3"/>
            <charset val="128"/>
          </rPr>
          <t>⑥生年を記入（半角）
(例）1998年生→98
      2001年生→01</t>
        </r>
      </text>
    </comment>
    <comment ref="R79" authorId="0" shapeId="0">
      <text>
        <r>
          <rPr>
            <sz val="12"/>
            <color rgb="FF000000"/>
            <rFont val="HGｺﾞｼｯｸM"/>
            <family val="3"/>
            <charset val="128"/>
          </rPr>
          <t>⑤半角、姓名はひとつあける。（半角ｱﾙﾌｧﾍﾞｯﾄ）
姓は全て半角大文字、名の最初は半角大文字、それ以外は小文字</t>
        </r>
      </text>
    </comment>
    <comment ref="S79" authorId="0" shapeId="0">
      <text>
        <r>
          <rPr>
            <sz val="12"/>
            <color rgb="FF000000"/>
            <rFont val="HGｺﾞｼｯｸM"/>
            <family val="3"/>
            <charset val="128"/>
          </rPr>
          <t>⑥学年を記入（半角）</t>
        </r>
      </text>
    </comment>
    <comment ref="T79" authorId="1" shapeId="0">
      <text>
        <r>
          <rPr>
            <sz val="12"/>
            <color indexed="81"/>
            <rFont val="HGｺﾞｼｯｸM"/>
            <family val="3"/>
            <charset val="128"/>
          </rPr>
          <t>⑥生年を記入（半角）
(例）1998年生→98
      2001年生→01</t>
        </r>
      </text>
    </comment>
    <comment ref="W79" authorId="0" shapeId="0">
      <text>
        <r>
          <rPr>
            <sz val="12"/>
            <color indexed="81"/>
            <rFont val="HGｺﾞｼｯｸM"/>
            <family val="3"/>
            <charset val="128"/>
          </rPr>
          <t>⑧登録陸協名（都道府県名）を入力する。</t>
        </r>
      </text>
    </comment>
  </commentList>
</comments>
</file>

<file path=xl/sharedStrings.xml><?xml version="1.0" encoding="utf-8"?>
<sst xmlns="http://schemas.openxmlformats.org/spreadsheetml/2006/main" count="160" uniqueCount="67">
  <si>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</si>
  <si>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</si>
  <si>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</si>
  <si>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</si>
  <si>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</si>
  <si>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ー選手参加申込書ー</t>
    <rPh sb="1" eb="3">
      <t>センシュ</t>
    </rPh>
    <rPh sb="3" eb="5">
      <t>サンカ</t>
    </rPh>
    <rPh sb="5" eb="6">
      <t>モウ</t>
    </rPh>
    <rPh sb="6" eb="7">
      <t>コ</t>
    </rPh>
    <rPh sb="7" eb="8">
      <t>ショ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</si>
  <si>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</si>
  <si>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</si>
  <si>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区分</t>
    <rPh sb="0" eb="2">
      <t>クブン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</si>
  <si>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</si>
  <si>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</si>
  <si>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</si>
  <si>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他県登録</t>
    <rPh sb="0" eb="2">
      <t>タケン</t>
    </rPh>
    <rPh sb="2" eb="4">
      <t>トウロク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</si>
  <si>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</si>
  <si>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</si>
  <si>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</si>
  <si>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</si>
  <si>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</si>
  <si>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</si>
  <si>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</si>
  <si>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</si>
  <si>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</si>
  <si>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</si>
  <si>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</si>
  <si>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</si>
  <si>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</si>
  <si>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</si>
  <si>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</si>
  <si>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</si>
  <si>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</si>
  <si>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</si>
  <si>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5000mW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</si>
  <si>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</si>
  <si>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</si>
  <si>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＜オープン＞＊他県登録者</t>
    <rPh sb="7" eb="9">
      <t>タケン</t>
    </rPh>
    <rPh sb="9" eb="12">
      <t>トウロクシャ</t>
    </rPh>
    <phoneticPr fontId="1"/>
  </si>
  <si>
    <t>オープン</t>
    <phoneticPr fontId="1"/>
  </si>
  <si>
    <t>男女</t>
    <rPh sb="0" eb="2">
      <t>ダンジョ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</si>
  <si>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</si>
  <si>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5000m</t>
    <phoneticPr fontId="1"/>
  </si>
  <si>
    <t>10000m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</si>
  <si>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</si>
  <si>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</si>
  <si>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</si>
  <si>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</si>
  <si>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</si>
  <si>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</si>
  <si>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</si>
  <si>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100mH</t>
    <phoneticPr fontId="1"/>
  </si>
  <si>
    <t>400mH</t>
    <phoneticPr fontId="1"/>
  </si>
  <si>
    <t>5000mW</t>
    <phoneticPr fontId="1"/>
  </si>
  <si>
    <t>(少B)3000m</t>
    <rPh sb="1" eb="2">
      <t>ショウ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</si>
  <si>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</si>
  <si>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4×100mR</t>
    <phoneticPr fontId="1"/>
  </si>
  <si>
    <t>4×400mR</t>
    <phoneticPr fontId="1"/>
  </si>
  <si>
    <t>砲丸投</t>
    <rPh sb="0" eb="3">
      <t>ホウガンナ</t>
    </rPh>
    <phoneticPr fontId="1"/>
  </si>
  <si>
    <t>ハンマー投</t>
    <rPh sb="4" eb="5">
      <t>ナ</t>
    </rPh>
    <phoneticPr fontId="1"/>
  </si>
  <si>
    <t>(少B)砲丸投</t>
    <rPh sb="1" eb="2">
      <t>ショウ</t>
    </rPh>
    <rPh sb="4" eb="7">
      <t>ホウガンナ</t>
    </rPh>
    <phoneticPr fontId="1"/>
  </si>
  <si>
    <t>フリガナ</t>
    <phoneticPr fontId="1"/>
  </si>
  <si>
    <t>(少共)110ｍH</t>
    <rPh sb="1" eb="2">
      <t>ショウネン</t>
    </rPh>
    <rPh sb="2" eb="3">
      <t>キョウツウ</t>
    </rPh>
    <phoneticPr fontId="1"/>
  </si>
  <si>
    <t>(少B)100mH</t>
    <rPh sb="1" eb="2">
      <t>ショウ</t>
    </rPh>
    <phoneticPr fontId="1"/>
  </si>
  <si>
    <t>第73回広島県陸上競技選手権大会</t>
    <rPh sb="0" eb="1">
      <t>ダイ</t>
    </rPh>
    <rPh sb="3" eb="4">
      <t>カイ</t>
    </rPh>
    <rPh sb="4" eb="7">
      <t>ヒロシマケン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1"/>
  </si>
  <si>
    <t>兼第73回中国五県対抗陸上競技選手権大会広島県予選会</t>
    <rPh sb="0" eb="1">
      <t>ケン</t>
    </rPh>
    <rPh sb="1" eb="2">
      <t>ダイ</t>
    </rPh>
    <rPh sb="4" eb="5">
      <t>カイ</t>
    </rPh>
    <rPh sb="5" eb="7">
      <t>チュウゴク</t>
    </rPh>
    <rPh sb="7" eb="9">
      <t>ゴケン</t>
    </rPh>
    <rPh sb="9" eb="11">
      <t>タイコウ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rPh sb="20" eb="23">
      <t>ヒロシマケン</t>
    </rPh>
    <rPh sb="23" eb="26">
      <t>ヨセンカイ</t>
    </rPh>
    <phoneticPr fontId="1"/>
  </si>
  <si>
    <t>兼第74回国民体育大会広島県代表選手選考競技会</t>
    <rPh sb="0" eb="1">
      <t>ケン</t>
    </rPh>
    <rPh sb="1" eb="2">
      <t>ダイ</t>
    </rPh>
    <rPh sb="4" eb="5">
      <t>カイ</t>
    </rPh>
    <rPh sb="5" eb="7">
      <t>コクミン</t>
    </rPh>
    <rPh sb="7" eb="9">
      <t>タイイク</t>
    </rPh>
    <rPh sb="9" eb="11">
      <t>タイカイ</t>
    </rPh>
    <rPh sb="11" eb="14">
      <t>ヒロシマケン</t>
    </rPh>
    <rPh sb="14" eb="16">
      <t>ダイヒョウ</t>
    </rPh>
    <rPh sb="16" eb="18">
      <t>センシュ</t>
    </rPh>
    <rPh sb="18" eb="20">
      <t>センコウ</t>
    </rPh>
    <rPh sb="20" eb="23">
      <t>キョウギカイ</t>
    </rPh>
    <phoneticPr fontId="1"/>
  </si>
  <si>
    <t>学年</t>
    <rPh sb="0" eb="2">
      <t>ガクネン</t>
    </rPh>
    <phoneticPr fontId="1"/>
  </si>
  <si>
    <t>生年</t>
    <rPh sb="0" eb="2">
      <t>セイネン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</si>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</sst>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color indexed="9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4"/>
      <name val="HGｺﾞｼｯｸM"/>
      <family val="3"/>
      <charset val="128"/>
    </font>
    <font>
      <sz val="12"/>
      <color rgb="FF00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4" borderId="1" xfId="0" applyFont="1" applyFill="1" applyBorder="1" applyAlignment="1" applyProtection="1">
      <alignment horizontal="center" vertical="center" shrinkToFit="1"/>
    </xf>
    <xf numFmtId="176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4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76" fontId="14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4" fillId="5" borderId="1" xfId="0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</xf>
    <xf numFmtId="0" fontId="18" fillId="4" borderId="2" xfId="0" applyFont="1" applyFill="1" applyBorder="1" applyProtection="1">
      <alignment vertical="center"/>
    </xf>
    <xf numFmtId="3" fontId="2" fillId="4" borderId="3" xfId="0" applyNumberFormat="1" applyFont="1" applyFill="1" applyBorder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0" fontId="14" fillId="4" borderId="1" xfId="0" applyFont="1" applyFill="1" applyBorder="1" applyProtection="1">
      <alignment vertical="center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14" fillId="5" borderId="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14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14" fillId="3" borderId="1" xfId="0" applyFont="1" applyFill="1" applyBorder="1" applyAlignment="1" applyProtection="1">
      <alignment horizontal="right" vertical="center" shrinkToFit="1"/>
      <protection locked="0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5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righ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 shrinkToFit="1"/>
    </xf>
    <xf numFmtId="0" fontId="2" fillId="4" borderId="5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176" fontId="2" fillId="4" borderId="1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 shrinkToFit="1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92"/>
  <sheetViews>
    <sheetView tabSelected="1" view="pageBreakPreview" zoomScaleNormal="100" zoomScaleSheetLayoutView="100" workbookViewId="0">
      <selection activeCell="S2" sqref="S2:V2"/>
    </sheetView>
  </sheetViews>
  <sheetFormatPr defaultColWidth="9" defaultRowHeight="14.25"/>
  <cols>
    <col min="1" max="1" width="3" style="18" customWidth="1"/>
    <col min="2" max="2" width="11.875" style="8" customWidth="1"/>
    <col min="3" max="3" width="9" style="8" customWidth="1"/>
    <col min="4" max="4" width="15.375" style="8" customWidth="1"/>
    <col min="5" max="5" width="15.125" style="14" customWidth="1"/>
    <col min="6" max="6" width="3.5" style="14" customWidth="1"/>
    <col min="7" max="7" width="3.5" style="56" customWidth="1"/>
    <col min="8" max="9" width="7.875" style="14" customWidth="1"/>
    <col min="10" max="11" width="7" style="8" customWidth="1"/>
    <col min="12" max="12" width="7.5" style="8" customWidth="1"/>
    <col min="13" max="13" width="3" style="18" customWidth="1"/>
    <col min="14" max="15" width="5.875" style="8" customWidth="1"/>
    <col min="16" max="16" width="9" style="8" customWidth="1"/>
    <col min="17" max="17" width="15" style="8" customWidth="1"/>
    <col min="18" max="18" width="15.125" style="14" customWidth="1"/>
    <col min="19" max="19" width="3.5" style="14" customWidth="1"/>
    <col min="20" max="20" width="3.5" style="56" customWidth="1"/>
    <col min="21" max="21" width="15" style="14" customWidth="1"/>
    <col min="22" max="22" width="12.625" style="8" customWidth="1"/>
    <col min="23" max="23" width="7.5" style="8" customWidth="1"/>
    <col min="24" max="24" width="11.125" style="8" customWidth="1"/>
    <col min="25" max="26" width="12.625" style="8" customWidth="1"/>
    <col min="27" max="29" width="11.125" style="8" customWidth="1"/>
    <col min="30" max="42" width="3" style="8" customWidth="1"/>
    <col min="43" max="16384" width="9" style="8"/>
  </cols>
  <sheetData>
    <row r="1" spans="1:23" ht="2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R1" s="49"/>
      <c r="S1" s="49"/>
      <c r="U1" s="49"/>
    </row>
    <row r="2" spans="1:23" ht="22.5" customHeight="1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3"/>
      <c r="R2" s="14" t="s">
        <v>57</v>
      </c>
      <c r="S2" s="67"/>
      <c r="T2" s="68"/>
      <c r="U2" s="68"/>
      <c r="V2" s="69"/>
      <c r="W2" s="14" t="s">
        <v>8</v>
      </c>
    </row>
    <row r="3" spans="1:23" ht="22.5" customHeight="1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5"/>
      <c r="R3" s="48" t="s">
        <v>9</v>
      </c>
      <c r="S3" s="70"/>
      <c r="T3" s="71"/>
      <c r="U3" s="71"/>
      <c r="V3" s="72"/>
      <c r="W3" s="5"/>
    </row>
    <row r="4" spans="1:23" ht="18" customHeight="1">
      <c r="A4" s="96" t="s">
        <v>5</v>
      </c>
      <c r="B4" s="96"/>
      <c r="C4" s="96"/>
      <c r="D4" s="96"/>
      <c r="E4" s="96"/>
      <c r="F4" s="96"/>
      <c r="G4" s="55"/>
      <c r="H4" s="17"/>
      <c r="I4" s="17"/>
      <c r="J4" s="17"/>
      <c r="K4" s="17"/>
      <c r="L4" s="17"/>
      <c r="M4" s="17"/>
      <c r="N4" s="17"/>
      <c r="O4" s="16"/>
      <c r="R4" s="90" t="s">
        <v>7</v>
      </c>
      <c r="S4" s="84"/>
      <c r="T4" s="85"/>
      <c r="U4" s="85"/>
      <c r="V4" s="86"/>
    </row>
    <row r="5" spans="1:23" ht="16.5" customHeight="1">
      <c r="H5" s="91" t="s">
        <v>13</v>
      </c>
      <c r="I5" s="91"/>
      <c r="J5" s="91" t="s">
        <v>15</v>
      </c>
      <c r="K5" s="91" t="s">
        <v>14</v>
      </c>
      <c r="L5" s="91"/>
      <c r="M5" s="19"/>
      <c r="N5" s="91" t="s">
        <v>11</v>
      </c>
      <c r="O5" s="91"/>
      <c r="P5" s="40" t="s">
        <v>35</v>
      </c>
      <c r="Q5" s="92" t="s">
        <v>10</v>
      </c>
      <c r="R5" s="90"/>
      <c r="S5" s="87"/>
      <c r="T5" s="88"/>
      <c r="U5" s="88"/>
      <c r="V5" s="89"/>
      <c r="W5" s="14"/>
    </row>
    <row r="6" spans="1:23" ht="16.5" customHeight="1" thickBot="1">
      <c r="H6" s="20" t="s">
        <v>32</v>
      </c>
      <c r="I6" s="43" t="s">
        <v>33</v>
      </c>
      <c r="J6" s="91"/>
      <c r="K6" s="20" t="s">
        <v>32</v>
      </c>
      <c r="L6" s="43" t="s">
        <v>33</v>
      </c>
      <c r="N6" s="20" t="s">
        <v>32</v>
      </c>
      <c r="O6" s="43" t="s">
        <v>33</v>
      </c>
      <c r="P6" s="40" t="s">
        <v>36</v>
      </c>
      <c r="Q6" s="92"/>
    </row>
    <row r="7" spans="1:23" ht="16.5" customHeight="1" thickBot="1">
      <c r="C7" s="21">
        <f>+$W$3</f>
        <v>0</v>
      </c>
      <c r="D7" s="21">
        <f>+$S$3</f>
        <v>0</v>
      </c>
      <c r="E7" s="12">
        <f>+$S$4</f>
        <v>0</v>
      </c>
      <c r="H7" s="45">
        <f>INT(SUMPRODUCT(1/SUBSTITUTE(COUNTIF(C10:C62,C10:C62),0,100)))</f>
        <v>0</v>
      </c>
      <c r="I7" s="45">
        <f>INT(SUMPRODUCT(1/SUBSTITUTE(COUNTIF(P10:P62,P10:P62),0,100)))</f>
        <v>0</v>
      </c>
      <c r="J7" s="22">
        <f>+H7+I7</f>
        <v>0</v>
      </c>
      <c r="K7" s="45">
        <f>SUM(A10:A62)</f>
        <v>0</v>
      </c>
      <c r="L7" s="45">
        <f>SUM(M10:M62)</f>
        <v>0</v>
      </c>
      <c r="N7" s="22">
        <f>SUM(A65:A77)</f>
        <v>0</v>
      </c>
      <c r="O7" s="46">
        <f>SUM(M65:M77)</f>
        <v>0</v>
      </c>
      <c r="P7" s="41">
        <f>SUM(A80:A89)+SUM(M80:M89)</f>
        <v>0</v>
      </c>
      <c r="Q7" s="42">
        <f>IF(W3="",0,IF(W3=1,((K7+L7)*1000+(N7+O7)*2000),IF(W3=2,((K7+L7)*1500+(N7+O7)*2000),IF(W3&gt;=3,((K7+L7)*1500+(N7+O7)*2000)))))+P7*2000</f>
        <v>0</v>
      </c>
      <c r="R7" s="75" t="s">
        <v>6</v>
      </c>
      <c r="S7" s="75"/>
      <c r="T7" s="57"/>
      <c r="U7" s="5"/>
      <c r="V7" s="14"/>
    </row>
    <row r="8" spans="1:23" ht="16.5" customHeight="1">
      <c r="B8" s="8" t="s">
        <v>0</v>
      </c>
      <c r="K8" s="14"/>
      <c r="N8" s="23" t="s">
        <v>4</v>
      </c>
      <c r="O8" s="23"/>
      <c r="P8" s="23"/>
      <c r="Q8" s="23"/>
      <c r="R8" s="24"/>
      <c r="S8" s="24"/>
      <c r="T8" s="24"/>
      <c r="U8" s="24"/>
      <c r="V8" s="14"/>
    </row>
    <row r="9" spans="1:23" ht="19.5" customHeight="1">
      <c r="B9" s="25" t="s">
        <v>2</v>
      </c>
      <c r="C9" s="25" t="s">
        <v>1</v>
      </c>
      <c r="D9" s="25" t="s">
        <v>65</v>
      </c>
      <c r="E9" s="54" t="s">
        <v>66</v>
      </c>
      <c r="F9" s="50" t="s">
        <v>64</v>
      </c>
      <c r="G9" s="58" t="s">
        <v>63</v>
      </c>
      <c r="H9" s="81" t="s">
        <v>9</v>
      </c>
      <c r="I9" s="82"/>
      <c r="J9" s="81" t="s">
        <v>3</v>
      </c>
      <c r="K9" s="82"/>
      <c r="M9" s="26"/>
      <c r="N9" s="93" t="s">
        <v>2</v>
      </c>
      <c r="O9" s="94"/>
      <c r="P9" s="27" t="s">
        <v>1</v>
      </c>
      <c r="Q9" s="27" t="s">
        <v>65</v>
      </c>
      <c r="R9" s="27" t="s">
        <v>66</v>
      </c>
      <c r="S9" s="51" t="s">
        <v>64</v>
      </c>
      <c r="T9" s="51" t="s">
        <v>63</v>
      </c>
      <c r="U9" s="27" t="s">
        <v>9</v>
      </c>
      <c r="V9" s="27" t="s">
        <v>3</v>
      </c>
    </row>
    <row r="10" spans="1:23" ht="19.5" customHeight="1">
      <c r="A10" s="44">
        <f>IF(B10&gt;1,1,0)</f>
        <v>0</v>
      </c>
      <c r="B10" s="36"/>
      <c r="C10" s="63"/>
      <c r="D10" s="6"/>
      <c r="E10" s="7"/>
      <c r="F10" s="64"/>
      <c r="G10" s="65"/>
      <c r="H10" s="73" t="str">
        <f t="shared" ref="H10" si="0">IF(J10=""," ",$S$3)</f>
        <v xml:space="preserve"> </v>
      </c>
      <c r="I10" s="74"/>
      <c r="J10" s="78"/>
      <c r="K10" s="79"/>
      <c r="M10" s="21">
        <f>IF(N10&gt;1,1,0)</f>
        <v>0</v>
      </c>
      <c r="N10" s="76"/>
      <c r="O10" s="77"/>
      <c r="P10" s="59"/>
      <c r="Q10" s="60"/>
      <c r="R10" s="61"/>
      <c r="S10" s="62"/>
      <c r="T10" s="62"/>
      <c r="U10" s="10" t="str">
        <f>IF(V10=""," ",$S$3)</f>
        <v xml:space="preserve"> </v>
      </c>
      <c r="V10" s="11"/>
    </row>
    <row r="11" spans="1:23" ht="19.5" customHeight="1">
      <c r="A11" s="44">
        <f t="shared" ref="A11:A62" si="1">IF(B11&gt;1,1,0)</f>
        <v>0</v>
      </c>
      <c r="B11" s="36"/>
      <c r="C11" s="63"/>
      <c r="D11" s="6"/>
      <c r="E11" s="7"/>
      <c r="F11" s="64"/>
      <c r="G11" s="65"/>
      <c r="H11" s="73" t="str">
        <f t="shared" ref="H11:H62" si="2">IF(J11=""," ",$S$3)</f>
        <v xml:space="preserve"> </v>
      </c>
      <c r="I11" s="74"/>
      <c r="J11" s="78"/>
      <c r="K11" s="79"/>
      <c r="M11" s="21">
        <f t="shared" ref="M11:M62" si="3">IF(N11&gt;1,1,0)</f>
        <v>0</v>
      </c>
      <c r="N11" s="76"/>
      <c r="O11" s="77"/>
      <c r="P11" s="59"/>
      <c r="Q11" s="60"/>
      <c r="R11" s="61"/>
      <c r="S11" s="62"/>
      <c r="T11" s="62"/>
      <c r="U11" s="10" t="str">
        <f t="shared" ref="U11:U62" si="4">IF(V11=""," ",$S$3)</f>
        <v xml:space="preserve"> </v>
      </c>
      <c r="V11" s="11"/>
    </row>
    <row r="12" spans="1:23" ht="19.5" customHeight="1">
      <c r="A12" s="44">
        <f t="shared" si="1"/>
        <v>0</v>
      </c>
      <c r="B12" s="36"/>
      <c r="C12" s="63"/>
      <c r="D12" s="6"/>
      <c r="E12" s="7"/>
      <c r="F12" s="64"/>
      <c r="G12" s="65"/>
      <c r="H12" s="73" t="str">
        <f t="shared" si="2"/>
        <v xml:space="preserve"> </v>
      </c>
      <c r="I12" s="74"/>
      <c r="J12" s="78"/>
      <c r="K12" s="79"/>
      <c r="M12" s="21">
        <f t="shared" si="3"/>
        <v>0</v>
      </c>
      <c r="N12" s="76"/>
      <c r="O12" s="77"/>
      <c r="P12" s="59"/>
      <c r="Q12" s="60"/>
      <c r="R12" s="61"/>
      <c r="S12" s="62"/>
      <c r="T12" s="62"/>
      <c r="U12" s="10" t="str">
        <f t="shared" si="4"/>
        <v xml:space="preserve"> </v>
      </c>
      <c r="V12" s="11"/>
    </row>
    <row r="13" spans="1:23" ht="19.5" customHeight="1">
      <c r="A13" s="44">
        <f t="shared" si="1"/>
        <v>0</v>
      </c>
      <c r="B13" s="36"/>
      <c r="C13" s="63"/>
      <c r="D13" s="6"/>
      <c r="E13" s="7"/>
      <c r="F13" s="64"/>
      <c r="G13" s="65"/>
      <c r="H13" s="73" t="str">
        <f t="shared" si="2"/>
        <v xml:space="preserve"> </v>
      </c>
      <c r="I13" s="74"/>
      <c r="J13" s="78"/>
      <c r="K13" s="79"/>
      <c r="M13" s="21">
        <f t="shared" si="3"/>
        <v>0</v>
      </c>
      <c r="N13" s="76"/>
      <c r="O13" s="77"/>
      <c r="P13" s="59"/>
      <c r="Q13" s="60"/>
      <c r="R13" s="61"/>
      <c r="S13" s="62"/>
      <c r="T13" s="62"/>
      <c r="U13" s="10" t="str">
        <f t="shared" si="4"/>
        <v xml:space="preserve"> </v>
      </c>
      <c r="V13" s="11"/>
    </row>
    <row r="14" spans="1:23" ht="19.5" customHeight="1">
      <c r="A14" s="44">
        <f t="shared" si="1"/>
        <v>0</v>
      </c>
      <c r="B14" s="36"/>
      <c r="C14" s="63"/>
      <c r="D14" s="6"/>
      <c r="E14" s="7"/>
      <c r="F14" s="64"/>
      <c r="G14" s="65"/>
      <c r="H14" s="73" t="str">
        <f t="shared" si="2"/>
        <v xml:space="preserve"> </v>
      </c>
      <c r="I14" s="74"/>
      <c r="J14" s="78"/>
      <c r="K14" s="79"/>
      <c r="M14" s="21">
        <f t="shared" si="3"/>
        <v>0</v>
      </c>
      <c r="N14" s="76"/>
      <c r="O14" s="77"/>
      <c r="P14" s="59"/>
      <c r="Q14" s="60"/>
      <c r="R14" s="61"/>
      <c r="S14" s="62"/>
      <c r="T14" s="62"/>
      <c r="U14" s="10" t="str">
        <f t="shared" si="4"/>
        <v xml:space="preserve"> </v>
      </c>
      <c r="V14" s="11"/>
    </row>
    <row r="15" spans="1:23" ht="19.5" customHeight="1">
      <c r="A15" s="44">
        <f t="shared" si="1"/>
        <v>0</v>
      </c>
      <c r="B15" s="36"/>
      <c r="C15" s="63"/>
      <c r="D15" s="6"/>
      <c r="E15" s="7"/>
      <c r="F15" s="64"/>
      <c r="G15" s="65"/>
      <c r="H15" s="73" t="str">
        <f t="shared" si="2"/>
        <v xml:space="preserve"> </v>
      </c>
      <c r="I15" s="74"/>
      <c r="J15" s="78"/>
      <c r="K15" s="79"/>
      <c r="M15" s="21">
        <f t="shared" si="3"/>
        <v>0</v>
      </c>
      <c r="N15" s="76"/>
      <c r="O15" s="77"/>
      <c r="P15" s="59"/>
      <c r="Q15" s="60"/>
      <c r="R15" s="61"/>
      <c r="S15" s="62"/>
      <c r="T15" s="62"/>
      <c r="U15" s="10" t="str">
        <f t="shared" si="4"/>
        <v xml:space="preserve"> </v>
      </c>
      <c r="V15" s="11"/>
    </row>
    <row r="16" spans="1:23" ht="19.5" customHeight="1">
      <c r="A16" s="44">
        <f t="shared" si="1"/>
        <v>0</v>
      </c>
      <c r="B16" s="36"/>
      <c r="C16" s="63"/>
      <c r="D16" s="6"/>
      <c r="E16" s="7"/>
      <c r="F16" s="64"/>
      <c r="G16" s="65"/>
      <c r="H16" s="73" t="str">
        <f t="shared" si="2"/>
        <v xml:space="preserve"> </v>
      </c>
      <c r="I16" s="74"/>
      <c r="J16" s="78"/>
      <c r="K16" s="79"/>
      <c r="M16" s="21">
        <f t="shared" si="3"/>
        <v>0</v>
      </c>
      <c r="N16" s="76"/>
      <c r="O16" s="77"/>
      <c r="P16" s="59"/>
      <c r="Q16" s="60"/>
      <c r="R16" s="61"/>
      <c r="S16" s="62"/>
      <c r="T16" s="62"/>
      <c r="U16" s="10" t="str">
        <f t="shared" si="4"/>
        <v xml:space="preserve"> </v>
      </c>
      <c r="V16" s="11"/>
    </row>
    <row r="17" spans="1:26" ht="19.5" customHeight="1">
      <c r="A17" s="44">
        <f t="shared" si="1"/>
        <v>0</v>
      </c>
      <c r="B17" s="36"/>
      <c r="C17" s="63"/>
      <c r="D17" s="6"/>
      <c r="E17" s="7"/>
      <c r="F17" s="64"/>
      <c r="G17" s="65"/>
      <c r="H17" s="73" t="str">
        <f t="shared" si="2"/>
        <v xml:space="preserve"> </v>
      </c>
      <c r="I17" s="74"/>
      <c r="J17" s="78"/>
      <c r="K17" s="79"/>
      <c r="M17" s="21">
        <f t="shared" si="3"/>
        <v>0</v>
      </c>
      <c r="N17" s="76"/>
      <c r="O17" s="77"/>
      <c r="P17" s="59"/>
      <c r="Q17" s="60"/>
      <c r="R17" s="61"/>
      <c r="S17" s="62"/>
      <c r="T17" s="62"/>
      <c r="U17" s="10" t="str">
        <f t="shared" si="4"/>
        <v xml:space="preserve"> </v>
      </c>
      <c r="V17" s="11"/>
    </row>
    <row r="18" spans="1:26" ht="19.5" customHeight="1">
      <c r="A18" s="44">
        <f t="shared" si="1"/>
        <v>0</v>
      </c>
      <c r="B18" s="36"/>
      <c r="C18" s="63"/>
      <c r="D18" s="6"/>
      <c r="E18" s="7"/>
      <c r="F18" s="64"/>
      <c r="G18" s="65"/>
      <c r="H18" s="73" t="str">
        <f t="shared" si="2"/>
        <v xml:space="preserve"> </v>
      </c>
      <c r="I18" s="74"/>
      <c r="J18" s="78"/>
      <c r="K18" s="79"/>
      <c r="M18" s="21">
        <f t="shared" si="3"/>
        <v>0</v>
      </c>
      <c r="N18" s="76"/>
      <c r="O18" s="77"/>
      <c r="P18" s="59"/>
      <c r="Q18" s="60"/>
      <c r="R18" s="61"/>
      <c r="S18" s="62"/>
      <c r="T18" s="62"/>
      <c r="U18" s="10" t="str">
        <f t="shared" si="4"/>
        <v xml:space="preserve"> </v>
      </c>
      <c r="V18" s="11"/>
    </row>
    <row r="19" spans="1:26" ht="19.5" customHeight="1">
      <c r="A19" s="44">
        <f t="shared" si="1"/>
        <v>0</v>
      </c>
      <c r="B19" s="36"/>
      <c r="C19" s="63"/>
      <c r="D19" s="6"/>
      <c r="E19" s="7"/>
      <c r="F19" s="64"/>
      <c r="G19" s="65"/>
      <c r="H19" s="73" t="str">
        <f t="shared" si="2"/>
        <v xml:space="preserve"> </v>
      </c>
      <c r="I19" s="74"/>
      <c r="J19" s="78"/>
      <c r="K19" s="79"/>
      <c r="M19" s="21">
        <f t="shared" si="3"/>
        <v>0</v>
      </c>
      <c r="N19" s="76"/>
      <c r="O19" s="77"/>
      <c r="P19" s="59"/>
      <c r="Q19" s="60"/>
      <c r="R19" s="61"/>
      <c r="S19" s="62"/>
      <c r="T19" s="62"/>
      <c r="U19" s="10" t="str">
        <f t="shared" si="4"/>
        <v xml:space="preserve"> </v>
      </c>
      <c r="V19" s="11"/>
    </row>
    <row r="20" spans="1:26" ht="19.5" customHeight="1">
      <c r="A20" s="44">
        <f t="shared" si="1"/>
        <v>0</v>
      </c>
      <c r="B20" s="36"/>
      <c r="C20" s="63"/>
      <c r="D20" s="6"/>
      <c r="E20" s="7"/>
      <c r="F20" s="64"/>
      <c r="G20" s="65"/>
      <c r="H20" s="73" t="str">
        <f t="shared" si="2"/>
        <v xml:space="preserve"> </v>
      </c>
      <c r="I20" s="74"/>
      <c r="J20" s="78"/>
      <c r="K20" s="79"/>
      <c r="M20" s="21">
        <f t="shared" si="3"/>
        <v>0</v>
      </c>
      <c r="N20" s="76"/>
      <c r="O20" s="77"/>
      <c r="P20" s="59"/>
      <c r="Q20" s="60"/>
      <c r="R20" s="61"/>
      <c r="S20" s="62"/>
      <c r="T20" s="62"/>
      <c r="U20" s="10" t="str">
        <f t="shared" si="4"/>
        <v xml:space="preserve"> </v>
      </c>
      <c r="V20" s="11"/>
      <c r="Y20" s="8" t="s">
        <v>16</v>
      </c>
      <c r="Z20" s="9" t="s">
        <v>40</v>
      </c>
    </row>
    <row r="21" spans="1:26" ht="19.5" customHeight="1">
      <c r="A21" s="44">
        <f t="shared" si="1"/>
        <v>0</v>
      </c>
      <c r="B21" s="36"/>
      <c r="C21" s="63"/>
      <c r="D21" s="6"/>
      <c r="E21" s="7"/>
      <c r="F21" s="64"/>
      <c r="G21" s="65"/>
      <c r="H21" s="73" t="str">
        <f t="shared" si="2"/>
        <v xml:space="preserve"> </v>
      </c>
      <c r="I21" s="74"/>
      <c r="J21" s="78"/>
      <c r="K21" s="79"/>
      <c r="M21" s="21">
        <f t="shared" si="3"/>
        <v>0</v>
      </c>
      <c r="N21" s="76"/>
      <c r="O21" s="77"/>
      <c r="P21" s="59"/>
      <c r="Q21" s="60"/>
      <c r="R21" s="61"/>
      <c r="S21" s="62"/>
      <c r="T21" s="62"/>
      <c r="U21" s="10" t="str">
        <f t="shared" si="4"/>
        <v xml:space="preserve"> </v>
      </c>
      <c r="V21" s="11"/>
      <c r="Y21" s="8" t="s">
        <v>17</v>
      </c>
      <c r="Z21" s="9" t="s">
        <v>41</v>
      </c>
    </row>
    <row r="22" spans="1:26" ht="19.5" customHeight="1">
      <c r="A22" s="44">
        <f t="shared" si="1"/>
        <v>0</v>
      </c>
      <c r="B22" s="36"/>
      <c r="C22" s="63"/>
      <c r="D22" s="6"/>
      <c r="E22" s="7"/>
      <c r="F22" s="64"/>
      <c r="G22" s="65"/>
      <c r="H22" s="73" t="str">
        <f t="shared" si="2"/>
        <v xml:space="preserve"> </v>
      </c>
      <c r="I22" s="74"/>
      <c r="J22" s="78"/>
      <c r="K22" s="79"/>
      <c r="M22" s="21">
        <f t="shared" si="3"/>
        <v>0</v>
      </c>
      <c r="N22" s="76"/>
      <c r="O22" s="77"/>
      <c r="P22" s="59"/>
      <c r="Q22" s="60"/>
      <c r="R22" s="61"/>
      <c r="S22" s="62"/>
      <c r="T22" s="62"/>
      <c r="U22" s="10" t="str">
        <f t="shared" si="4"/>
        <v xml:space="preserve"> </v>
      </c>
      <c r="V22" s="11"/>
      <c r="Y22" s="8" t="s">
        <v>18</v>
      </c>
      <c r="Z22" s="9" t="s">
        <v>42</v>
      </c>
    </row>
    <row r="23" spans="1:26" ht="19.5" customHeight="1">
      <c r="A23" s="44">
        <f t="shared" si="1"/>
        <v>0</v>
      </c>
      <c r="B23" s="36"/>
      <c r="C23" s="63"/>
      <c r="D23" s="6"/>
      <c r="E23" s="7"/>
      <c r="F23" s="64"/>
      <c r="G23" s="65"/>
      <c r="H23" s="73" t="str">
        <f t="shared" si="2"/>
        <v xml:space="preserve"> </v>
      </c>
      <c r="I23" s="74"/>
      <c r="J23" s="78"/>
      <c r="K23" s="79"/>
      <c r="M23" s="21">
        <f t="shared" si="3"/>
        <v>0</v>
      </c>
      <c r="N23" s="76"/>
      <c r="O23" s="77"/>
      <c r="P23" s="59"/>
      <c r="Q23" s="60"/>
      <c r="R23" s="61"/>
      <c r="S23" s="62"/>
      <c r="T23" s="62"/>
      <c r="U23" s="10" t="str">
        <f t="shared" si="4"/>
        <v xml:space="preserve"> </v>
      </c>
      <c r="V23" s="11"/>
      <c r="Y23" s="8" t="s">
        <v>19</v>
      </c>
      <c r="Z23" s="9" t="s">
        <v>43</v>
      </c>
    </row>
    <row r="24" spans="1:26" ht="19.5" customHeight="1">
      <c r="A24" s="44">
        <f t="shared" si="1"/>
        <v>0</v>
      </c>
      <c r="B24" s="36"/>
      <c r="C24" s="63"/>
      <c r="D24" s="6"/>
      <c r="E24" s="7"/>
      <c r="F24" s="64"/>
      <c r="G24" s="65"/>
      <c r="H24" s="73" t="str">
        <f t="shared" si="2"/>
        <v xml:space="preserve"> </v>
      </c>
      <c r="I24" s="74"/>
      <c r="J24" s="78"/>
      <c r="K24" s="79"/>
      <c r="M24" s="21">
        <f t="shared" si="3"/>
        <v>0</v>
      </c>
      <c r="N24" s="76"/>
      <c r="O24" s="77"/>
      <c r="P24" s="59"/>
      <c r="Q24" s="60"/>
      <c r="R24" s="61"/>
      <c r="S24" s="62"/>
      <c r="T24" s="62"/>
      <c r="U24" s="10" t="str">
        <f t="shared" si="4"/>
        <v xml:space="preserve"> </v>
      </c>
      <c r="V24" s="11"/>
      <c r="Y24" s="8" t="s">
        <v>20</v>
      </c>
      <c r="Z24" s="9" t="s">
        <v>44</v>
      </c>
    </row>
    <row r="25" spans="1:26" ht="19.5" customHeight="1">
      <c r="A25" s="44">
        <f t="shared" si="1"/>
        <v>0</v>
      </c>
      <c r="B25" s="36"/>
      <c r="C25" s="63"/>
      <c r="D25" s="6"/>
      <c r="E25" s="7"/>
      <c r="F25" s="64"/>
      <c r="G25" s="65"/>
      <c r="H25" s="73" t="str">
        <f t="shared" si="2"/>
        <v xml:space="preserve"> </v>
      </c>
      <c r="I25" s="74"/>
      <c r="J25" s="78"/>
      <c r="K25" s="79"/>
      <c r="M25" s="21">
        <f t="shared" si="3"/>
        <v>0</v>
      </c>
      <c r="N25" s="76"/>
      <c r="O25" s="77"/>
      <c r="P25" s="59"/>
      <c r="Q25" s="60"/>
      <c r="R25" s="61"/>
      <c r="S25" s="62"/>
      <c r="T25" s="62"/>
      <c r="U25" s="10" t="str">
        <f t="shared" si="4"/>
        <v xml:space="preserve"> </v>
      </c>
      <c r="V25" s="11"/>
      <c r="Y25" s="8" t="s">
        <v>50</v>
      </c>
      <c r="Z25" s="9" t="s">
        <v>45</v>
      </c>
    </row>
    <row r="26" spans="1:26" ht="19.5" customHeight="1">
      <c r="A26" s="44">
        <f t="shared" si="1"/>
        <v>0</v>
      </c>
      <c r="B26" s="36"/>
      <c r="C26" s="63"/>
      <c r="D26" s="6"/>
      <c r="E26" s="7"/>
      <c r="F26" s="64"/>
      <c r="G26" s="65"/>
      <c r="H26" s="73" t="str">
        <f t="shared" si="2"/>
        <v xml:space="preserve"> </v>
      </c>
      <c r="I26" s="74"/>
      <c r="J26" s="78"/>
      <c r="K26" s="79"/>
      <c r="M26" s="21">
        <f t="shared" si="3"/>
        <v>0</v>
      </c>
      <c r="N26" s="76"/>
      <c r="O26" s="77"/>
      <c r="P26" s="59"/>
      <c r="Q26" s="60"/>
      <c r="R26" s="61"/>
      <c r="S26" s="62"/>
      <c r="T26" s="62"/>
      <c r="U26" s="10" t="str">
        <f t="shared" si="4"/>
        <v xml:space="preserve"> </v>
      </c>
      <c r="V26" s="11"/>
      <c r="Y26" s="8" t="s">
        <v>38</v>
      </c>
      <c r="Z26" s="9" t="s">
        <v>46</v>
      </c>
    </row>
    <row r="27" spans="1:26" ht="19.5" customHeight="1">
      <c r="A27" s="44">
        <f t="shared" si="1"/>
        <v>0</v>
      </c>
      <c r="B27" s="36"/>
      <c r="C27" s="63"/>
      <c r="D27" s="6"/>
      <c r="E27" s="7"/>
      <c r="F27" s="64"/>
      <c r="G27" s="65"/>
      <c r="H27" s="73" t="str">
        <f t="shared" si="2"/>
        <v xml:space="preserve"> </v>
      </c>
      <c r="I27" s="74"/>
      <c r="J27" s="78"/>
      <c r="K27" s="79"/>
      <c r="M27" s="21">
        <f t="shared" si="3"/>
        <v>0</v>
      </c>
      <c r="N27" s="76"/>
      <c r="O27" s="77"/>
      <c r="P27" s="59"/>
      <c r="Q27" s="60"/>
      <c r="R27" s="61"/>
      <c r="S27" s="62"/>
      <c r="T27" s="62"/>
      <c r="U27" s="10" t="str">
        <f t="shared" si="4"/>
        <v xml:space="preserve"> </v>
      </c>
      <c r="V27" s="11"/>
      <c r="Y27" s="8" t="s">
        <v>39</v>
      </c>
      <c r="Z27" s="9" t="s">
        <v>47</v>
      </c>
    </row>
    <row r="28" spans="1:26" ht="19.5" customHeight="1">
      <c r="A28" s="44">
        <f t="shared" si="1"/>
        <v>0</v>
      </c>
      <c r="B28" s="36"/>
      <c r="C28" s="63"/>
      <c r="D28" s="6"/>
      <c r="E28" s="7"/>
      <c r="F28" s="64"/>
      <c r="G28" s="65"/>
      <c r="H28" s="73" t="str">
        <f t="shared" si="2"/>
        <v xml:space="preserve"> </v>
      </c>
      <c r="I28" s="74"/>
      <c r="J28" s="78"/>
      <c r="K28" s="79"/>
      <c r="M28" s="21">
        <f t="shared" si="3"/>
        <v>0</v>
      </c>
      <c r="N28" s="76"/>
      <c r="O28" s="77"/>
      <c r="P28" s="59"/>
      <c r="Q28" s="60"/>
      <c r="R28" s="61"/>
      <c r="S28" s="62"/>
      <c r="T28" s="62"/>
      <c r="U28" s="10" t="str">
        <f t="shared" si="4"/>
        <v xml:space="preserve"> </v>
      </c>
      <c r="V28" s="11"/>
      <c r="Y28" s="8" t="s">
        <v>21</v>
      </c>
      <c r="Z28" s="9" t="s">
        <v>59</v>
      </c>
    </row>
    <row r="29" spans="1:26" ht="19.5" customHeight="1">
      <c r="A29" s="44">
        <f t="shared" si="1"/>
        <v>0</v>
      </c>
      <c r="B29" s="36"/>
      <c r="C29" s="63"/>
      <c r="D29" s="6"/>
      <c r="E29" s="7"/>
      <c r="F29" s="64"/>
      <c r="G29" s="65"/>
      <c r="H29" s="73" t="str">
        <f t="shared" si="2"/>
        <v xml:space="preserve"> </v>
      </c>
      <c r="I29" s="74"/>
      <c r="J29" s="78"/>
      <c r="K29" s="79"/>
      <c r="M29" s="21">
        <f t="shared" si="3"/>
        <v>0</v>
      </c>
      <c r="N29" s="76"/>
      <c r="O29" s="77"/>
      <c r="P29" s="59"/>
      <c r="Q29" s="60"/>
      <c r="R29" s="61"/>
      <c r="S29" s="62"/>
      <c r="T29" s="62"/>
      <c r="U29" s="10" t="str">
        <f t="shared" si="4"/>
        <v xml:space="preserve"> </v>
      </c>
      <c r="V29" s="11"/>
      <c r="Y29" s="52" t="s">
        <v>58</v>
      </c>
      <c r="Z29" s="9" t="s">
        <v>48</v>
      </c>
    </row>
    <row r="30" spans="1:26" ht="19.5" customHeight="1">
      <c r="A30" s="44">
        <f t="shared" si="1"/>
        <v>0</v>
      </c>
      <c r="B30" s="36"/>
      <c r="C30" s="63"/>
      <c r="D30" s="6"/>
      <c r="E30" s="7"/>
      <c r="F30" s="64"/>
      <c r="G30" s="65"/>
      <c r="H30" s="73" t="str">
        <f t="shared" si="2"/>
        <v xml:space="preserve"> </v>
      </c>
      <c r="I30" s="74"/>
      <c r="J30" s="78"/>
      <c r="K30" s="79"/>
      <c r="M30" s="21">
        <f t="shared" si="3"/>
        <v>0</v>
      </c>
      <c r="N30" s="76"/>
      <c r="O30" s="77"/>
      <c r="P30" s="59"/>
      <c r="Q30" s="60"/>
      <c r="R30" s="61"/>
      <c r="S30" s="62"/>
      <c r="T30" s="62"/>
      <c r="U30" s="10" t="str">
        <f t="shared" si="4"/>
        <v xml:space="preserve"> </v>
      </c>
      <c r="V30" s="11"/>
      <c r="Y30" s="8" t="s">
        <v>22</v>
      </c>
      <c r="Z30" s="9" t="s">
        <v>49</v>
      </c>
    </row>
    <row r="31" spans="1:26" ht="19.5" customHeight="1">
      <c r="A31" s="44">
        <f t="shared" si="1"/>
        <v>0</v>
      </c>
      <c r="B31" s="36"/>
      <c r="C31" s="63"/>
      <c r="D31" s="6"/>
      <c r="E31" s="7"/>
      <c r="F31" s="64"/>
      <c r="G31" s="65"/>
      <c r="H31" s="73" t="str">
        <f t="shared" si="2"/>
        <v xml:space="preserve"> </v>
      </c>
      <c r="I31" s="74"/>
      <c r="J31" s="78"/>
      <c r="K31" s="79"/>
      <c r="M31" s="21">
        <f t="shared" si="3"/>
        <v>0</v>
      </c>
      <c r="N31" s="76"/>
      <c r="O31" s="77"/>
      <c r="P31" s="59"/>
      <c r="Q31" s="60"/>
      <c r="R31" s="61"/>
      <c r="S31" s="62"/>
      <c r="T31" s="62"/>
      <c r="U31" s="10" t="str">
        <f t="shared" si="4"/>
        <v xml:space="preserve"> </v>
      </c>
      <c r="V31" s="11"/>
      <c r="Y31" s="8" t="s">
        <v>23</v>
      </c>
      <c r="Z31" s="9" t="s">
        <v>24</v>
      </c>
    </row>
    <row r="32" spans="1:26" ht="19.5" customHeight="1">
      <c r="A32" s="44">
        <f t="shared" si="1"/>
        <v>0</v>
      </c>
      <c r="B32" s="36"/>
      <c r="C32" s="63"/>
      <c r="D32" s="6"/>
      <c r="E32" s="7"/>
      <c r="F32" s="64"/>
      <c r="G32" s="65"/>
      <c r="H32" s="73" t="str">
        <f t="shared" si="2"/>
        <v xml:space="preserve"> </v>
      </c>
      <c r="I32" s="74"/>
      <c r="J32" s="78"/>
      <c r="K32" s="79"/>
      <c r="M32" s="21">
        <f t="shared" si="3"/>
        <v>0</v>
      </c>
      <c r="N32" s="76"/>
      <c r="O32" s="77"/>
      <c r="P32" s="59"/>
      <c r="Q32" s="60"/>
      <c r="R32" s="61"/>
      <c r="S32" s="62"/>
      <c r="T32" s="62"/>
      <c r="U32" s="10" t="str">
        <f t="shared" si="4"/>
        <v xml:space="preserve"> </v>
      </c>
      <c r="V32" s="11"/>
      <c r="Y32" s="8" t="s">
        <v>31</v>
      </c>
      <c r="Z32" s="9" t="s">
        <v>25</v>
      </c>
    </row>
    <row r="33" spans="1:26" ht="19.5" customHeight="1">
      <c r="A33" s="44">
        <f t="shared" si="1"/>
        <v>0</v>
      </c>
      <c r="B33" s="36"/>
      <c r="C33" s="63"/>
      <c r="D33" s="6"/>
      <c r="E33" s="7"/>
      <c r="F33" s="64"/>
      <c r="G33" s="65"/>
      <c r="H33" s="73" t="str">
        <f t="shared" si="2"/>
        <v xml:space="preserve"> </v>
      </c>
      <c r="I33" s="74"/>
      <c r="J33" s="78"/>
      <c r="K33" s="79"/>
      <c r="M33" s="21">
        <f t="shared" si="3"/>
        <v>0</v>
      </c>
      <c r="N33" s="76"/>
      <c r="O33" s="77"/>
      <c r="P33" s="59"/>
      <c r="Q33" s="60"/>
      <c r="R33" s="61"/>
      <c r="S33" s="62"/>
      <c r="T33" s="62"/>
      <c r="U33" s="10" t="str">
        <f t="shared" si="4"/>
        <v xml:space="preserve"> </v>
      </c>
      <c r="V33" s="11"/>
      <c r="Y33" s="8" t="s">
        <v>24</v>
      </c>
      <c r="Z33" s="9" t="s">
        <v>26</v>
      </c>
    </row>
    <row r="34" spans="1:26" ht="19.5" customHeight="1">
      <c r="A34" s="44">
        <f t="shared" si="1"/>
        <v>0</v>
      </c>
      <c r="B34" s="36"/>
      <c r="C34" s="63"/>
      <c r="D34" s="6"/>
      <c r="E34" s="7"/>
      <c r="F34" s="64"/>
      <c r="G34" s="65"/>
      <c r="H34" s="73" t="str">
        <f t="shared" si="2"/>
        <v xml:space="preserve"> </v>
      </c>
      <c r="I34" s="74"/>
      <c r="J34" s="78"/>
      <c r="K34" s="79"/>
      <c r="M34" s="21">
        <f t="shared" si="3"/>
        <v>0</v>
      </c>
      <c r="N34" s="76"/>
      <c r="O34" s="77"/>
      <c r="P34" s="59"/>
      <c r="Q34" s="60"/>
      <c r="R34" s="61"/>
      <c r="S34" s="62"/>
      <c r="T34" s="62"/>
      <c r="U34" s="10" t="str">
        <f t="shared" si="4"/>
        <v xml:space="preserve"> </v>
      </c>
      <c r="V34" s="11"/>
      <c r="Y34" s="8" t="s">
        <v>25</v>
      </c>
      <c r="Z34" s="9" t="s">
        <v>27</v>
      </c>
    </row>
    <row r="35" spans="1:26" ht="19.5" customHeight="1">
      <c r="A35" s="44">
        <f t="shared" si="1"/>
        <v>0</v>
      </c>
      <c r="B35" s="36"/>
      <c r="C35" s="63"/>
      <c r="D35" s="6"/>
      <c r="E35" s="7"/>
      <c r="F35" s="64"/>
      <c r="G35" s="65"/>
      <c r="H35" s="73" t="str">
        <f t="shared" si="2"/>
        <v xml:space="preserve"> </v>
      </c>
      <c r="I35" s="74"/>
      <c r="J35" s="78"/>
      <c r="K35" s="79"/>
      <c r="M35" s="21">
        <f t="shared" si="3"/>
        <v>0</v>
      </c>
      <c r="N35" s="76"/>
      <c r="O35" s="77"/>
      <c r="P35" s="59"/>
      <c r="Q35" s="60"/>
      <c r="R35" s="61"/>
      <c r="S35" s="62"/>
      <c r="T35" s="62"/>
      <c r="U35" s="10" t="str">
        <f t="shared" si="4"/>
        <v xml:space="preserve"> </v>
      </c>
      <c r="V35" s="11"/>
      <c r="Y35" s="8" t="s">
        <v>26</v>
      </c>
      <c r="Z35" s="9" t="s">
        <v>28</v>
      </c>
    </row>
    <row r="36" spans="1:26" ht="19.5" customHeight="1">
      <c r="A36" s="44">
        <f t="shared" si="1"/>
        <v>0</v>
      </c>
      <c r="B36" s="36"/>
      <c r="C36" s="63"/>
      <c r="D36" s="6"/>
      <c r="E36" s="7"/>
      <c r="F36" s="64"/>
      <c r="G36" s="65"/>
      <c r="H36" s="73" t="str">
        <f t="shared" si="2"/>
        <v xml:space="preserve"> </v>
      </c>
      <c r="I36" s="74"/>
      <c r="J36" s="78"/>
      <c r="K36" s="79"/>
      <c r="M36" s="21">
        <f t="shared" si="3"/>
        <v>0</v>
      </c>
      <c r="N36" s="76"/>
      <c r="O36" s="77"/>
      <c r="P36" s="59"/>
      <c r="Q36" s="60"/>
      <c r="R36" s="61"/>
      <c r="S36" s="62"/>
      <c r="T36" s="62"/>
      <c r="U36" s="10" t="str">
        <f t="shared" si="4"/>
        <v xml:space="preserve"> </v>
      </c>
      <c r="V36" s="11"/>
      <c r="Y36" s="8" t="s">
        <v>27</v>
      </c>
      <c r="Z36" s="9" t="s">
        <v>29</v>
      </c>
    </row>
    <row r="37" spans="1:26" ht="19.5" customHeight="1">
      <c r="A37" s="44">
        <f t="shared" si="1"/>
        <v>0</v>
      </c>
      <c r="B37" s="36"/>
      <c r="C37" s="63"/>
      <c r="D37" s="6"/>
      <c r="E37" s="7"/>
      <c r="F37" s="64"/>
      <c r="G37" s="65"/>
      <c r="H37" s="73" t="str">
        <f t="shared" si="2"/>
        <v xml:space="preserve"> </v>
      </c>
      <c r="I37" s="74"/>
      <c r="J37" s="78"/>
      <c r="K37" s="79"/>
      <c r="M37" s="21">
        <f t="shared" si="3"/>
        <v>0</v>
      </c>
      <c r="N37" s="76"/>
      <c r="O37" s="77"/>
      <c r="P37" s="59"/>
      <c r="Q37" s="60"/>
      <c r="R37" s="61"/>
      <c r="S37" s="62"/>
      <c r="T37" s="62"/>
      <c r="U37" s="10" t="str">
        <f t="shared" si="4"/>
        <v xml:space="preserve"> </v>
      </c>
      <c r="V37" s="11"/>
      <c r="Y37" s="8" t="s">
        <v>54</v>
      </c>
      <c r="Z37" s="9" t="s">
        <v>55</v>
      </c>
    </row>
    <row r="38" spans="1:26" ht="19.5" customHeight="1">
      <c r="A38" s="44">
        <f t="shared" si="1"/>
        <v>0</v>
      </c>
      <c r="B38" s="36"/>
      <c r="C38" s="63"/>
      <c r="D38" s="6"/>
      <c r="E38" s="7"/>
      <c r="F38" s="64"/>
      <c r="G38" s="65"/>
      <c r="H38" s="73" t="str">
        <f t="shared" si="2"/>
        <v xml:space="preserve"> </v>
      </c>
      <c r="I38" s="74"/>
      <c r="J38" s="78"/>
      <c r="K38" s="79"/>
      <c r="M38" s="21">
        <f t="shared" si="3"/>
        <v>0</v>
      </c>
      <c r="N38" s="76"/>
      <c r="O38" s="77"/>
      <c r="P38" s="59"/>
      <c r="Q38" s="60"/>
      <c r="R38" s="61"/>
      <c r="S38" s="62"/>
      <c r="T38" s="62"/>
      <c r="U38" s="10" t="str">
        <f t="shared" si="4"/>
        <v xml:space="preserve"> </v>
      </c>
      <c r="V38" s="11"/>
      <c r="Y38" s="8" t="s">
        <v>56</v>
      </c>
      <c r="Z38" s="9" t="s">
        <v>30</v>
      </c>
    </row>
    <row r="39" spans="1:26" ht="19.5" customHeight="1">
      <c r="A39" s="44">
        <f t="shared" si="1"/>
        <v>0</v>
      </c>
      <c r="B39" s="36"/>
      <c r="C39" s="63"/>
      <c r="D39" s="6"/>
      <c r="E39" s="7"/>
      <c r="F39" s="64"/>
      <c r="G39" s="65"/>
      <c r="H39" s="73" t="str">
        <f t="shared" si="2"/>
        <v xml:space="preserve"> </v>
      </c>
      <c r="I39" s="74"/>
      <c r="J39" s="78"/>
      <c r="K39" s="79"/>
      <c r="M39" s="21">
        <f t="shared" si="3"/>
        <v>0</v>
      </c>
      <c r="N39" s="76"/>
      <c r="O39" s="77"/>
      <c r="P39" s="59"/>
      <c r="Q39" s="60"/>
      <c r="R39" s="61"/>
      <c r="S39" s="62"/>
      <c r="T39" s="62"/>
      <c r="U39" s="10" t="str">
        <f t="shared" si="4"/>
        <v xml:space="preserve"> </v>
      </c>
      <c r="V39" s="11"/>
      <c r="Y39" s="8" t="s">
        <v>29</v>
      </c>
    </row>
    <row r="40" spans="1:26" ht="19.5" customHeight="1">
      <c r="A40" s="44">
        <f t="shared" si="1"/>
        <v>0</v>
      </c>
      <c r="B40" s="36"/>
      <c r="C40" s="63"/>
      <c r="D40" s="6"/>
      <c r="E40" s="7"/>
      <c r="F40" s="64"/>
      <c r="G40" s="65"/>
      <c r="H40" s="73" t="str">
        <f t="shared" si="2"/>
        <v xml:space="preserve"> </v>
      </c>
      <c r="I40" s="74"/>
      <c r="J40" s="78"/>
      <c r="K40" s="79"/>
      <c r="M40" s="21">
        <f t="shared" si="3"/>
        <v>0</v>
      </c>
      <c r="N40" s="76"/>
      <c r="O40" s="77"/>
      <c r="P40" s="59"/>
      <c r="Q40" s="60"/>
      <c r="R40" s="61"/>
      <c r="S40" s="62"/>
      <c r="T40" s="62"/>
      <c r="U40" s="10" t="str">
        <f t="shared" si="4"/>
        <v xml:space="preserve"> </v>
      </c>
      <c r="V40" s="11"/>
      <c r="Y40" s="8" t="s">
        <v>55</v>
      </c>
    </row>
    <row r="41" spans="1:26" ht="19.5" customHeight="1">
      <c r="A41" s="44">
        <f t="shared" si="1"/>
        <v>0</v>
      </c>
      <c r="B41" s="36"/>
      <c r="C41" s="63"/>
      <c r="D41" s="6"/>
      <c r="E41" s="7"/>
      <c r="F41" s="64"/>
      <c r="G41" s="65"/>
      <c r="H41" s="73" t="str">
        <f t="shared" si="2"/>
        <v xml:space="preserve"> </v>
      </c>
      <c r="I41" s="74"/>
      <c r="J41" s="78"/>
      <c r="K41" s="79"/>
      <c r="M41" s="21">
        <f t="shared" si="3"/>
        <v>0</v>
      </c>
      <c r="N41" s="76"/>
      <c r="O41" s="77"/>
      <c r="P41" s="59"/>
      <c r="Q41" s="60"/>
      <c r="R41" s="61"/>
      <c r="S41" s="62"/>
      <c r="T41" s="62"/>
      <c r="U41" s="10" t="str">
        <f t="shared" si="4"/>
        <v xml:space="preserve"> </v>
      </c>
      <c r="V41" s="11"/>
      <c r="Y41" s="8" t="s">
        <v>30</v>
      </c>
    </row>
    <row r="42" spans="1:26" ht="19.5" customHeight="1">
      <c r="A42" s="44">
        <f t="shared" si="1"/>
        <v>0</v>
      </c>
      <c r="B42" s="36"/>
      <c r="C42" s="63"/>
      <c r="D42" s="6"/>
      <c r="E42" s="7"/>
      <c r="F42" s="64"/>
      <c r="G42" s="65"/>
      <c r="H42" s="73" t="str">
        <f t="shared" si="2"/>
        <v xml:space="preserve"> </v>
      </c>
      <c r="I42" s="74"/>
      <c r="J42" s="78"/>
      <c r="K42" s="79"/>
      <c r="M42" s="21">
        <f t="shared" si="3"/>
        <v>0</v>
      </c>
      <c r="N42" s="76"/>
      <c r="O42" s="77"/>
      <c r="P42" s="59"/>
      <c r="Q42" s="60"/>
      <c r="R42" s="61"/>
      <c r="S42" s="62"/>
      <c r="T42" s="62"/>
      <c r="U42" s="10" t="str">
        <f t="shared" si="4"/>
        <v xml:space="preserve"> </v>
      </c>
      <c r="V42" s="11"/>
      <c r="Z42" s="9"/>
    </row>
    <row r="43" spans="1:26" ht="19.5" customHeight="1">
      <c r="A43" s="44">
        <f t="shared" si="1"/>
        <v>0</v>
      </c>
      <c r="B43" s="36"/>
      <c r="C43" s="63"/>
      <c r="D43" s="6"/>
      <c r="E43" s="7"/>
      <c r="F43" s="64"/>
      <c r="G43" s="65"/>
      <c r="H43" s="73" t="str">
        <f t="shared" si="2"/>
        <v xml:space="preserve"> </v>
      </c>
      <c r="I43" s="74"/>
      <c r="J43" s="78"/>
      <c r="K43" s="79"/>
      <c r="M43" s="21">
        <f t="shared" si="3"/>
        <v>0</v>
      </c>
      <c r="N43" s="76"/>
      <c r="O43" s="77"/>
      <c r="P43" s="59"/>
      <c r="Q43" s="60"/>
      <c r="R43" s="61"/>
      <c r="S43" s="62"/>
      <c r="T43" s="62"/>
      <c r="U43" s="10" t="str">
        <f t="shared" si="4"/>
        <v xml:space="preserve"> </v>
      </c>
      <c r="V43" s="11"/>
      <c r="Z43" s="9"/>
    </row>
    <row r="44" spans="1:26" ht="19.5" customHeight="1">
      <c r="A44" s="44">
        <f t="shared" si="1"/>
        <v>0</v>
      </c>
      <c r="B44" s="36"/>
      <c r="C44" s="63"/>
      <c r="D44" s="6"/>
      <c r="E44" s="7"/>
      <c r="F44" s="64"/>
      <c r="G44" s="65"/>
      <c r="H44" s="73" t="str">
        <f t="shared" si="2"/>
        <v xml:space="preserve"> </v>
      </c>
      <c r="I44" s="74"/>
      <c r="J44" s="78"/>
      <c r="K44" s="79"/>
      <c r="M44" s="21">
        <f t="shared" si="3"/>
        <v>0</v>
      </c>
      <c r="N44" s="76"/>
      <c r="O44" s="77"/>
      <c r="P44" s="59"/>
      <c r="Q44" s="60"/>
      <c r="R44" s="61"/>
      <c r="S44" s="62"/>
      <c r="T44" s="62"/>
      <c r="U44" s="10" t="str">
        <f t="shared" si="4"/>
        <v xml:space="preserve"> </v>
      </c>
      <c r="V44" s="11"/>
      <c r="Z44" s="9"/>
    </row>
    <row r="45" spans="1:26" ht="19.5" customHeight="1">
      <c r="A45" s="44">
        <f t="shared" si="1"/>
        <v>0</v>
      </c>
      <c r="B45" s="36"/>
      <c r="C45" s="63"/>
      <c r="D45" s="6"/>
      <c r="E45" s="7"/>
      <c r="F45" s="64"/>
      <c r="G45" s="65"/>
      <c r="H45" s="73" t="str">
        <f t="shared" si="2"/>
        <v xml:space="preserve"> </v>
      </c>
      <c r="I45" s="74"/>
      <c r="J45" s="78"/>
      <c r="K45" s="79"/>
      <c r="M45" s="21">
        <f t="shared" si="3"/>
        <v>0</v>
      </c>
      <c r="N45" s="76"/>
      <c r="O45" s="77"/>
      <c r="P45" s="59"/>
      <c r="Q45" s="60"/>
      <c r="R45" s="61"/>
      <c r="S45" s="62"/>
      <c r="T45" s="62"/>
      <c r="U45" s="10" t="str">
        <f t="shared" si="4"/>
        <v xml:space="preserve"> </v>
      </c>
      <c r="V45" s="11"/>
      <c r="Z45" s="9"/>
    </row>
    <row r="46" spans="1:26" ht="19.5" customHeight="1">
      <c r="A46" s="44">
        <f t="shared" si="1"/>
        <v>0</v>
      </c>
      <c r="B46" s="36"/>
      <c r="C46" s="63"/>
      <c r="D46" s="6"/>
      <c r="E46" s="7"/>
      <c r="F46" s="64"/>
      <c r="G46" s="65"/>
      <c r="H46" s="73" t="str">
        <f t="shared" si="2"/>
        <v xml:space="preserve"> </v>
      </c>
      <c r="I46" s="74"/>
      <c r="J46" s="78"/>
      <c r="K46" s="79"/>
      <c r="M46" s="21">
        <f t="shared" si="3"/>
        <v>0</v>
      </c>
      <c r="N46" s="76"/>
      <c r="O46" s="77"/>
      <c r="P46" s="59"/>
      <c r="Q46" s="60"/>
      <c r="R46" s="61"/>
      <c r="S46" s="62"/>
      <c r="T46" s="62"/>
      <c r="U46" s="10" t="str">
        <f t="shared" si="4"/>
        <v xml:space="preserve"> </v>
      </c>
      <c r="V46" s="11"/>
      <c r="Z46" s="9"/>
    </row>
    <row r="47" spans="1:26" ht="19.5" customHeight="1">
      <c r="A47" s="44">
        <f t="shared" si="1"/>
        <v>0</v>
      </c>
      <c r="B47" s="36"/>
      <c r="C47" s="63"/>
      <c r="D47" s="6"/>
      <c r="E47" s="7"/>
      <c r="F47" s="64"/>
      <c r="G47" s="65"/>
      <c r="H47" s="73" t="str">
        <f t="shared" si="2"/>
        <v xml:space="preserve"> </v>
      </c>
      <c r="I47" s="74"/>
      <c r="J47" s="78"/>
      <c r="K47" s="79"/>
      <c r="M47" s="21">
        <f t="shared" si="3"/>
        <v>0</v>
      </c>
      <c r="N47" s="76"/>
      <c r="O47" s="77"/>
      <c r="P47" s="59"/>
      <c r="Q47" s="60"/>
      <c r="R47" s="61"/>
      <c r="S47" s="62"/>
      <c r="T47" s="62"/>
      <c r="U47" s="10" t="str">
        <f t="shared" si="4"/>
        <v xml:space="preserve"> </v>
      </c>
      <c r="V47" s="11"/>
      <c r="Z47" s="9"/>
    </row>
    <row r="48" spans="1:26" ht="19.5" customHeight="1">
      <c r="A48" s="44">
        <f t="shared" si="1"/>
        <v>0</v>
      </c>
      <c r="B48" s="36"/>
      <c r="C48" s="63"/>
      <c r="D48" s="6"/>
      <c r="E48" s="7"/>
      <c r="F48" s="64"/>
      <c r="G48" s="65"/>
      <c r="H48" s="73" t="str">
        <f t="shared" si="2"/>
        <v xml:space="preserve"> </v>
      </c>
      <c r="I48" s="74"/>
      <c r="J48" s="78"/>
      <c r="K48" s="79"/>
      <c r="M48" s="21">
        <f t="shared" si="3"/>
        <v>0</v>
      </c>
      <c r="N48" s="76"/>
      <c r="O48" s="77"/>
      <c r="P48" s="59"/>
      <c r="Q48" s="60"/>
      <c r="R48" s="61"/>
      <c r="S48" s="62"/>
      <c r="T48" s="62"/>
      <c r="U48" s="10" t="str">
        <f t="shared" si="4"/>
        <v xml:space="preserve"> </v>
      </c>
      <c r="V48" s="11"/>
      <c r="Z48" s="9"/>
    </row>
    <row r="49" spans="1:26" ht="19.5" customHeight="1">
      <c r="A49" s="44">
        <f t="shared" si="1"/>
        <v>0</v>
      </c>
      <c r="B49" s="36"/>
      <c r="C49" s="63"/>
      <c r="D49" s="6"/>
      <c r="E49" s="7"/>
      <c r="F49" s="64"/>
      <c r="G49" s="65"/>
      <c r="H49" s="73" t="str">
        <f t="shared" si="2"/>
        <v xml:space="preserve"> </v>
      </c>
      <c r="I49" s="74"/>
      <c r="J49" s="78"/>
      <c r="K49" s="79"/>
      <c r="M49" s="21">
        <f t="shared" si="3"/>
        <v>0</v>
      </c>
      <c r="N49" s="76"/>
      <c r="O49" s="77"/>
      <c r="P49" s="59"/>
      <c r="Q49" s="60"/>
      <c r="R49" s="61"/>
      <c r="S49" s="62"/>
      <c r="T49" s="62"/>
      <c r="U49" s="10" t="str">
        <f t="shared" si="4"/>
        <v xml:space="preserve"> </v>
      </c>
      <c r="V49" s="11"/>
      <c r="Z49" s="9"/>
    </row>
    <row r="50" spans="1:26" ht="19.5" customHeight="1">
      <c r="A50" s="44">
        <f t="shared" si="1"/>
        <v>0</v>
      </c>
      <c r="B50" s="36"/>
      <c r="C50" s="63"/>
      <c r="D50" s="6"/>
      <c r="E50" s="7"/>
      <c r="F50" s="64"/>
      <c r="G50" s="65"/>
      <c r="H50" s="73" t="str">
        <f t="shared" si="2"/>
        <v xml:space="preserve"> </v>
      </c>
      <c r="I50" s="74"/>
      <c r="J50" s="78"/>
      <c r="K50" s="79"/>
      <c r="M50" s="21">
        <f t="shared" si="3"/>
        <v>0</v>
      </c>
      <c r="N50" s="76"/>
      <c r="O50" s="77"/>
      <c r="P50" s="59"/>
      <c r="Q50" s="60"/>
      <c r="R50" s="61"/>
      <c r="S50" s="62"/>
      <c r="T50" s="62"/>
      <c r="U50" s="10" t="str">
        <f t="shared" si="4"/>
        <v xml:space="preserve"> </v>
      </c>
      <c r="V50" s="11"/>
      <c r="Z50" s="9"/>
    </row>
    <row r="51" spans="1:26" ht="19.5" customHeight="1">
      <c r="A51" s="44">
        <f t="shared" si="1"/>
        <v>0</v>
      </c>
      <c r="B51" s="36"/>
      <c r="C51" s="63"/>
      <c r="D51" s="6"/>
      <c r="E51" s="7"/>
      <c r="F51" s="64"/>
      <c r="G51" s="65"/>
      <c r="H51" s="73" t="str">
        <f t="shared" si="2"/>
        <v xml:space="preserve"> </v>
      </c>
      <c r="I51" s="74"/>
      <c r="J51" s="78"/>
      <c r="K51" s="79"/>
      <c r="M51" s="21">
        <f t="shared" si="3"/>
        <v>0</v>
      </c>
      <c r="N51" s="76"/>
      <c r="O51" s="77"/>
      <c r="P51" s="59"/>
      <c r="Q51" s="60"/>
      <c r="R51" s="61"/>
      <c r="S51" s="62"/>
      <c r="T51" s="62"/>
      <c r="U51" s="10" t="str">
        <f t="shared" si="4"/>
        <v xml:space="preserve"> </v>
      </c>
      <c r="V51" s="11"/>
      <c r="Z51" s="9"/>
    </row>
    <row r="52" spans="1:26" ht="19.5" customHeight="1">
      <c r="A52" s="44">
        <f t="shared" si="1"/>
        <v>0</v>
      </c>
      <c r="B52" s="36"/>
      <c r="C52" s="63"/>
      <c r="D52" s="6"/>
      <c r="E52" s="7"/>
      <c r="F52" s="64"/>
      <c r="G52" s="65"/>
      <c r="H52" s="73" t="str">
        <f t="shared" si="2"/>
        <v xml:space="preserve"> </v>
      </c>
      <c r="I52" s="74"/>
      <c r="J52" s="78"/>
      <c r="K52" s="79"/>
      <c r="M52" s="21">
        <f t="shared" si="3"/>
        <v>0</v>
      </c>
      <c r="N52" s="76"/>
      <c r="O52" s="77"/>
      <c r="P52" s="59"/>
      <c r="Q52" s="60"/>
      <c r="R52" s="61"/>
      <c r="S52" s="62"/>
      <c r="T52" s="62"/>
      <c r="U52" s="10" t="str">
        <f t="shared" si="4"/>
        <v xml:space="preserve"> </v>
      </c>
      <c r="V52" s="11"/>
      <c r="Z52" s="9"/>
    </row>
    <row r="53" spans="1:26" ht="19.5" customHeight="1">
      <c r="A53" s="44">
        <f t="shared" si="1"/>
        <v>0</v>
      </c>
      <c r="B53" s="36"/>
      <c r="C53" s="63"/>
      <c r="D53" s="6"/>
      <c r="E53" s="7"/>
      <c r="F53" s="64"/>
      <c r="G53" s="65"/>
      <c r="H53" s="73" t="str">
        <f t="shared" si="2"/>
        <v xml:space="preserve"> </v>
      </c>
      <c r="I53" s="74"/>
      <c r="J53" s="78"/>
      <c r="K53" s="79"/>
      <c r="M53" s="21">
        <f t="shared" si="3"/>
        <v>0</v>
      </c>
      <c r="N53" s="76"/>
      <c r="O53" s="77"/>
      <c r="P53" s="59"/>
      <c r="Q53" s="60"/>
      <c r="R53" s="61"/>
      <c r="S53" s="62"/>
      <c r="T53" s="62"/>
      <c r="U53" s="10" t="str">
        <f t="shared" si="4"/>
        <v xml:space="preserve"> </v>
      </c>
      <c r="V53" s="11"/>
      <c r="Z53" s="9"/>
    </row>
    <row r="54" spans="1:26" ht="19.5" customHeight="1">
      <c r="A54" s="44">
        <f t="shared" si="1"/>
        <v>0</v>
      </c>
      <c r="B54" s="36"/>
      <c r="C54" s="63"/>
      <c r="D54" s="6"/>
      <c r="E54" s="7"/>
      <c r="F54" s="64"/>
      <c r="G54" s="65"/>
      <c r="H54" s="73" t="str">
        <f t="shared" si="2"/>
        <v xml:space="preserve"> </v>
      </c>
      <c r="I54" s="74"/>
      <c r="J54" s="78"/>
      <c r="K54" s="79"/>
      <c r="M54" s="21">
        <f t="shared" si="3"/>
        <v>0</v>
      </c>
      <c r="N54" s="76"/>
      <c r="O54" s="77"/>
      <c r="P54" s="59"/>
      <c r="Q54" s="60"/>
      <c r="R54" s="61"/>
      <c r="S54" s="62"/>
      <c r="T54" s="62"/>
      <c r="U54" s="10" t="str">
        <f t="shared" si="4"/>
        <v xml:space="preserve"> </v>
      </c>
      <c r="V54" s="11"/>
      <c r="Z54" s="9"/>
    </row>
    <row r="55" spans="1:26" ht="19.5" customHeight="1">
      <c r="A55" s="44">
        <f t="shared" si="1"/>
        <v>0</v>
      </c>
      <c r="B55" s="36"/>
      <c r="C55" s="63"/>
      <c r="D55" s="6"/>
      <c r="E55" s="7"/>
      <c r="F55" s="64"/>
      <c r="G55" s="65"/>
      <c r="H55" s="73" t="str">
        <f t="shared" si="2"/>
        <v xml:space="preserve"> </v>
      </c>
      <c r="I55" s="74"/>
      <c r="J55" s="78"/>
      <c r="K55" s="79"/>
      <c r="M55" s="21">
        <f t="shared" si="3"/>
        <v>0</v>
      </c>
      <c r="N55" s="76"/>
      <c r="O55" s="77"/>
      <c r="P55" s="59"/>
      <c r="Q55" s="60"/>
      <c r="R55" s="61"/>
      <c r="S55" s="62"/>
      <c r="T55" s="62"/>
      <c r="U55" s="10" t="str">
        <f t="shared" si="4"/>
        <v xml:space="preserve"> </v>
      </c>
      <c r="V55" s="11"/>
      <c r="Z55" s="9"/>
    </row>
    <row r="56" spans="1:26" ht="19.5" customHeight="1">
      <c r="A56" s="44">
        <f t="shared" si="1"/>
        <v>0</v>
      </c>
      <c r="B56" s="36"/>
      <c r="C56" s="63"/>
      <c r="D56" s="6"/>
      <c r="E56" s="7"/>
      <c r="F56" s="64"/>
      <c r="G56" s="65"/>
      <c r="H56" s="73" t="str">
        <f t="shared" si="2"/>
        <v xml:space="preserve"> </v>
      </c>
      <c r="I56" s="74"/>
      <c r="J56" s="78"/>
      <c r="K56" s="79"/>
      <c r="M56" s="21">
        <f t="shared" si="3"/>
        <v>0</v>
      </c>
      <c r="N56" s="76"/>
      <c r="O56" s="77"/>
      <c r="P56" s="59"/>
      <c r="Q56" s="60"/>
      <c r="R56" s="61"/>
      <c r="S56" s="62"/>
      <c r="T56" s="62"/>
      <c r="U56" s="10" t="str">
        <f t="shared" si="4"/>
        <v xml:space="preserve"> </v>
      </c>
      <c r="V56" s="11"/>
    </row>
    <row r="57" spans="1:26" ht="19.5" customHeight="1">
      <c r="A57" s="44">
        <f t="shared" si="1"/>
        <v>0</v>
      </c>
      <c r="B57" s="36"/>
      <c r="C57" s="63"/>
      <c r="D57" s="6"/>
      <c r="E57" s="7"/>
      <c r="F57" s="64"/>
      <c r="G57" s="65"/>
      <c r="H57" s="73" t="str">
        <f t="shared" si="2"/>
        <v xml:space="preserve"> </v>
      </c>
      <c r="I57" s="74"/>
      <c r="J57" s="78"/>
      <c r="K57" s="79"/>
      <c r="M57" s="21">
        <f t="shared" si="3"/>
        <v>0</v>
      </c>
      <c r="N57" s="76"/>
      <c r="O57" s="77"/>
      <c r="P57" s="59"/>
      <c r="Q57" s="60"/>
      <c r="R57" s="61"/>
      <c r="S57" s="62"/>
      <c r="T57" s="62"/>
      <c r="U57" s="10" t="str">
        <f t="shared" si="4"/>
        <v xml:space="preserve"> </v>
      </c>
      <c r="V57" s="11"/>
    </row>
    <row r="58" spans="1:26" ht="19.5" customHeight="1">
      <c r="A58" s="44">
        <f t="shared" si="1"/>
        <v>0</v>
      </c>
      <c r="B58" s="36"/>
      <c r="C58" s="63"/>
      <c r="D58" s="6"/>
      <c r="E58" s="7"/>
      <c r="F58" s="64"/>
      <c r="G58" s="65"/>
      <c r="H58" s="73" t="str">
        <f t="shared" si="2"/>
        <v xml:space="preserve"> </v>
      </c>
      <c r="I58" s="74"/>
      <c r="J58" s="78"/>
      <c r="K58" s="79"/>
      <c r="M58" s="21">
        <f t="shared" si="3"/>
        <v>0</v>
      </c>
      <c r="N58" s="76"/>
      <c r="O58" s="77"/>
      <c r="P58" s="59"/>
      <c r="Q58" s="60"/>
      <c r="R58" s="61"/>
      <c r="S58" s="62"/>
      <c r="T58" s="62"/>
      <c r="U58" s="10" t="str">
        <f t="shared" si="4"/>
        <v xml:space="preserve"> </v>
      </c>
      <c r="V58" s="11"/>
    </row>
    <row r="59" spans="1:26" ht="19.5" customHeight="1">
      <c r="A59" s="44">
        <f t="shared" si="1"/>
        <v>0</v>
      </c>
      <c r="B59" s="36"/>
      <c r="C59" s="63"/>
      <c r="D59" s="6"/>
      <c r="E59" s="7"/>
      <c r="F59" s="64"/>
      <c r="G59" s="65"/>
      <c r="H59" s="73" t="str">
        <f t="shared" si="2"/>
        <v xml:space="preserve"> </v>
      </c>
      <c r="I59" s="74"/>
      <c r="J59" s="78"/>
      <c r="K59" s="79"/>
      <c r="M59" s="21">
        <f t="shared" si="3"/>
        <v>0</v>
      </c>
      <c r="N59" s="76"/>
      <c r="O59" s="77"/>
      <c r="P59" s="59"/>
      <c r="Q59" s="60"/>
      <c r="R59" s="61"/>
      <c r="S59" s="62"/>
      <c r="T59" s="62"/>
      <c r="U59" s="10" t="str">
        <f t="shared" si="4"/>
        <v xml:space="preserve"> </v>
      </c>
      <c r="V59" s="11"/>
    </row>
    <row r="60" spans="1:26" ht="19.5" customHeight="1">
      <c r="A60" s="44">
        <f t="shared" si="1"/>
        <v>0</v>
      </c>
      <c r="B60" s="36"/>
      <c r="C60" s="63"/>
      <c r="D60" s="6"/>
      <c r="E60" s="7"/>
      <c r="F60" s="64"/>
      <c r="G60" s="65"/>
      <c r="H60" s="73" t="str">
        <f t="shared" si="2"/>
        <v xml:space="preserve"> </v>
      </c>
      <c r="I60" s="74"/>
      <c r="J60" s="78"/>
      <c r="K60" s="79"/>
      <c r="M60" s="21">
        <f t="shared" si="3"/>
        <v>0</v>
      </c>
      <c r="N60" s="76"/>
      <c r="O60" s="77"/>
      <c r="P60" s="59"/>
      <c r="Q60" s="60"/>
      <c r="R60" s="61"/>
      <c r="S60" s="62"/>
      <c r="T60" s="62"/>
      <c r="U60" s="10" t="str">
        <f t="shared" si="4"/>
        <v xml:space="preserve"> </v>
      </c>
      <c r="V60" s="11"/>
    </row>
    <row r="61" spans="1:26" ht="19.5" customHeight="1">
      <c r="A61" s="44">
        <f t="shared" si="1"/>
        <v>0</v>
      </c>
      <c r="B61" s="36"/>
      <c r="C61" s="63"/>
      <c r="D61" s="6"/>
      <c r="E61" s="7"/>
      <c r="F61" s="64"/>
      <c r="G61" s="65"/>
      <c r="H61" s="73" t="str">
        <f t="shared" si="2"/>
        <v xml:space="preserve"> </v>
      </c>
      <c r="I61" s="74"/>
      <c r="J61" s="78"/>
      <c r="K61" s="79"/>
      <c r="M61" s="21">
        <f t="shared" si="3"/>
        <v>0</v>
      </c>
      <c r="N61" s="76"/>
      <c r="O61" s="77"/>
      <c r="P61" s="59"/>
      <c r="Q61" s="60"/>
      <c r="R61" s="61"/>
      <c r="S61" s="62"/>
      <c r="T61" s="62"/>
      <c r="U61" s="10" t="str">
        <f t="shared" si="4"/>
        <v xml:space="preserve"> </v>
      </c>
      <c r="V61" s="11"/>
    </row>
    <row r="62" spans="1:26" ht="19.5" customHeight="1">
      <c r="A62" s="44">
        <f t="shared" si="1"/>
        <v>0</v>
      </c>
      <c r="B62" s="36"/>
      <c r="C62" s="63"/>
      <c r="D62" s="6"/>
      <c r="E62" s="7"/>
      <c r="F62" s="64"/>
      <c r="G62" s="65"/>
      <c r="H62" s="73" t="str">
        <f t="shared" si="2"/>
        <v xml:space="preserve"> </v>
      </c>
      <c r="I62" s="74"/>
      <c r="J62" s="78"/>
      <c r="K62" s="79"/>
      <c r="M62" s="21">
        <f t="shared" si="3"/>
        <v>0</v>
      </c>
      <c r="N62" s="76"/>
      <c r="O62" s="77"/>
      <c r="P62" s="59"/>
      <c r="Q62" s="60"/>
      <c r="R62" s="61"/>
      <c r="S62" s="62"/>
      <c r="T62" s="62"/>
      <c r="U62" s="10" t="str">
        <f t="shared" si="4"/>
        <v xml:space="preserve"> </v>
      </c>
      <c r="V62" s="11"/>
    </row>
    <row r="63" spans="1:26" ht="16.5" customHeight="1">
      <c r="B63" s="8" t="s">
        <v>37</v>
      </c>
      <c r="N63" s="9" t="s">
        <v>37</v>
      </c>
      <c r="O63" s="9"/>
      <c r="P63" s="9"/>
      <c r="Q63" s="9"/>
      <c r="R63" s="29"/>
      <c r="S63" s="9"/>
      <c r="T63" s="9"/>
      <c r="U63" s="9"/>
      <c r="V63" s="9"/>
      <c r="Z63" s="9"/>
    </row>
    <row r="64" spans="1:26" ht="19.5" customHeight="1">
      <c r="B64" s="25" t="s">
        <v>2</v>
      </c>
      <c r="C64" s="25" t="s">
        <v>1</v>
      </c>
      <c r="D64" s="54" t="s">
        <v>65</v>
      </c>
      <c r="E64" s="54" t="s">
        <v>66</v>
      </c>
      <c r="F64" s="50" t="s">
        <v>64</v>
      </c>
      <c r="G64" s="58" t="s">
        <v>63</v>
      </c>
      <c r="H64" s="81" t="s">
        <v>9</v>
      </c>
      <c r="I64" s="82"/>
      <c r="J64" s="81" t="s">
        <v>3</v>
      </c>
      <c r="K64" s="82"/>
      <c r="M64" s="26"/>
      <c r="N64" s="93" t="s">
        <v>2</v>
      </c>
      <c r="O64" s="94"/>
      <c r="P64" s="53" t="s">
        <v>1</v>
      </c>
      <c r="Q64" s="53" t="s">
        <v>65</v>
      </c>
      <c r="R64" s="53" t="s">
        <v>66</v>
      </c>
      <c r="S64" s="51" t="s">
        <v>64</v>
      </c>
      <c r="T64" s="51" t="s">
        <v>63</v>
      </c>
      <c r="U64" s="27" t="s">
        <v>9</v>
      </c>
      <c r="V64" s="27" t="s">
        <v>3</v>
      </c>
      <c r="Z64" s="9"/>
    </row>
    <row r="65" spans="1:26" ht="19.5" customHeight="1">
      <c r="A65" s="21">
        <f>IF(J65&gt;1,1,0)</f>
        <v>0</v>
      </c>
      <c r="B65" s="20" t="s">
        <v>52</v>
      </c>
      <c r="C65" s="63"/>
      <c r="D65" s="6"/>
      <c r="E65" s="7"/>
      <c r="F65" s="64"/>
      <c r="G65" s="65"/>
      <c r="H65" s="73" t="str">
        <f t="shared" ref="H65:H70" si="5">IF(J65=""," ",$S$3)</f>
        <v xml:space="preserve"> </v>
      </c>
      <c r="I65" s="74"/>
      <c r="J65" s="99"/>
      <c r="K65" s="99"/>
      <c r="M65" s="21">
        <f>IF(V65&gt;1,1,0)</f>
        <v>0</v>
      </c>
      <c r="N65" s="97" t="s">
        <v>52</v>
      </c>
      <c r="O65" s="98"/>
      <c r="P65" s="59"/>
      <c r="Q65" s="60"/>
      <c r="R65" s="61"/>
      <c r="S65" s="62"/>
      <c r="T65" s="62"/>
      <c r="U65" s="10" t="str">
        <f t="shared" ref="U65:U77" si="6">IF(V65=""," ",$S$3)</f>
        <v xml:space="preserve"> </v>
      </c>
      <c r="V65" s="11"/>
      <c r="Z65" s="9"/>
    </row>
    <row r="66" spans="1:26" ht="19.5" customHeight="1">
      <c r="A66" s="21"/>
      <c r="B66" s="20" t="s">
        <v>52</v>
      </c>
      <c r="C66" s="63"/>
      <c r="D66" s="6"/>
      <c r="E66" s="7"/>
      <c r="F66" s="64"/>
      <c r="G66" s="65"/>
      <c r="H66" s="73" t="str">
        <f t="shared" si="5"/>
        <v xml:space="preserve"> </v>
      </c>
      <c r="I66" s="74"/>
      <c r="J66" s="83" t="str">
        <f>IF(D66="","",IF(J65="","",$J$65))</f>
        <v/>
      </c>
      <c r="K66" s="83"/>
      <c r="M66" s="21"/>
      <c r="N66" s="97" t="s">
        <v>52</v>
      </c>
      <c r="O66" s="98"/>
      <c r="P66" s="59"/>
      <c r="Q66" s="60"/>
      <c r="R66" s="61"/>
      <c r="S66" s="62"/>
      <c r="T66" s="62"/>
      <c r="U66" s="10" t="str">
        <f t="shared" si="6"/>
        <v xml:space="preserve"> </v>
      </c>
      <c r="V66" s="30" t="str">
        <f>IF(Q66="","",IF(V65="","",$V$65))</f>
        <v/>
      </c>
      <c r="Z66" s="9"/>
    </row>
    <row r="67" spans="1:26" ht="19.5" customHeight="1">
      <c r="A67" s="21"/>
      <c r="B67" s="20" t="s">
        <v>52</v>
      </c>
      <c r="C67" s="63"/>
      <c r="D67" s="6"/>
      <c r="E67" s="7"/>
      <c r="F67" s="64"/>
      <c r="G67" s="65"/>
      <c r="H67" s="73" t="str">
        <f t="shared" si="5"/>
        <v xml:space="preserve"> </v>
      </c>
      <c r="I67" s="74"/>
      <c r="J67" s="83" t="str">
        <f>IF(D67="","",IF(J66="","",$J$65))</f>
        <v/>
      </c>
      <c r="K67" s="83"/>
      <c r="M67" s="21"/>
      <c r="N67" s="97" t="s">
        <v>52</v>
      </c>
      <c r="O67" s="98"/>
      <c r="P67" s="59"/>
      <c r="Q67" s="60"/>
      <c r="R67" s="61"/>
      <c r="S67" s="62"/>
      <c r="T67" s="62"/>
      <c r="U67" s="10" t="str">
        <f t="shared" si="6"/>
        <v xml:space="preserve"> </v>
      </c>
      <c r="V67" s="30" t="str">
        <f>IF(Q67="","",IF(V66="","",$V$65))</f>
        <v/>
      </c>
    </row>
    <row r="68" spans="1:26" ht="19.5" customHeight="1">
      <c r="A68" s="21"/>
      <c r="B68" s="20" t="s">
        <v>52</v>
      </c>
      <c r="C68" s="63"/>
      <c r="D68" s="6"/>
      <c r="E68" s="7"/>
      <c r="F68" s="64"/>
      <c r="G68" s="65"/>
      <c r="H68" s="73" t="str">
        <f t="shared" si="5"/>
        <v xml:space="preserve"> </v>
      </c>
      <c r="I68" s="74"/>
      <c r="J68" s="83" t="str">
        <f>IF(D68="","",IF(J67="","",$J$65))</f>
        <v/>
      </c>
      <c r="K68" s="83"/>
      <c r="M68" s="21"/>
      <c r="N68" s="97" t="s">
        <v>52</v>
      </c>
      <c r="O68" s="98"/>
      <c r="P68" s="59"/>
      <c r="Q68" s="60"/>
      <c r="R68" s="61"/>
      <c r="S68" s="62"/>
      <c r="T68" s="62"/>
      <c r="U68" s="10" t="str">
        <f t="shared" si="6"/>
        <v xml:space="preserve"> </v>
      </c>
      <c r="V68" s="30" t="str">
        <f>IF(Q68="","",IF(V67="","",$V$65))</f>
        <v/>
      </c>
    </row>
    <row r="69" spans="1:26" ht="19.5" customHeight="1">
      <c r="A69" s="21"/>
      <c r="B69" s="20" t="s">
        <v>52</v>
      </c>
      <c r="C69" s="63"/>
      <c r="D69" s="6"/>
      <c r="E69" s="7"/>
      <c r="F69" s="64"/>
      <c r="G69" s="65"/>
      <c r="H69" s="73" t="str">
        <f t="shared" si="5"/>
        <v xml:space="preserve"> </v>
      </c>
      <c r="I69" s="74"/>
      <c r="J69" s="83" t="str">
        <f>IF(D69="","",IF(J68="","",$J$65))</f>
        <v/>
      </c>
      <c r="K69" s="83"/>
      <c r="M69" s="21"/>
      <c r="N69" s="97" t="s">
        <v>52</v>
      </c>
      <c r="O69" s="98"/>
      <c r="P69" s="59"/>
      <c r="Q69" s="60"/>
      <c r="R69" s="61"/>
      <c r="S69" s="62"/>
      <c r="T69" s="62"/>
      <c r="U69" s="10" t="str">
        <f t="shared" si="6"/>
        <v xml:space="preserve"> </v>
      </c>
      <c r="V69" s="30" t="str">
        <f>IF(Q69="","",IF(V68="","",$V$65))</f>
        <v/>
      </c>
    </row>
    <row r="70" spans="1:26" ht="19.5" customHeight="1">
      <c r="A70" s="21"/>
      <c r="B70" s="20" t="s">
        <v>52</v>
      </c>
      <c r="C70" s="63"/>
      <c r="D70" s="6"/>
      <c r="E70" s="7"/>
      <c r="F70" s="64"/>
      <c r="G70" s="65"/>
      <c r="H70" s="73" t="str">
        <f t="shared" si="5"/>
        <v xml:space="preserve"> </v>
      </c>
      <c r="I70" s="74"/>
      <c r="J70" s="83" t="str">
        <f>IF(D70="","",IF(J69="","",$J$65))</f>
        <v/>
      </c>
      <c r="K70" s="83"/>
      <c r="M70" s="21"/>
      <c r="N70" s="97" t="s">
        <v>52</v>
      </c>
      <c r="O70" s="98"/>
      <c r="P70" s="59"/>
      <c r="Q70" s="60"/>
      <c r="R70" s="61"/>
      <c r="S70" s="62"/>
      <c r="T70" s="62"/>
      <c r="U70" s="10" t="str">
        <f t="shared" si="6"/>
        <v xml:space="preserve"> </v>
      </c>
      <c r="V70" s="30" t="str">
        <f>IF(Q70="","",IF(V69="","",$V$65))</f>
        <v/>
      </c>
    </row>
    <row r="71" spans="1:26" ht="19.5" customHeight="1">
      <c r="A71" s="21"/>
      <c r="B71" s="25" t="s">
        <v>2</v>
      </c>
      <c r="C71" s="25" t="s">
        <v>1</v>
      </c>
      <c r="D71" s="54" t="s">
        <v>65</v>
      </c>
      <c r="E71" s="54" t="s">
        <v>66</v>
      </c>
      <c r="F71" s="50" t="s">
        <v>64</v>
      </c>
      <c r="G71" s="58" t="s">
        <v>63</v>
      </c>
      <c r="H71" s="81" t="s">
        <v>9</v>
      </c>
      <c r="I71" s="82"/>
      <c r="J71" s="81" t="s">
        <v>3</v>
      </c>
      <c r="K71" s="82"/>
      <c r="M71" s="26"/>
      <c r="N71" s="93" t="s">
        <v>2</v>
      </c>
      <c r="O71" s="94"/>
      <c r="P71" s="53" t="s">
        <v>1</v>
      </c>
      <c r="Q71" s="53" t="s">
        <v>65</v>
      </c>
      <c r="R71" s="53" t="s">
        <v>66</v>
      </c>
      <c r="S71" s="51" t="s">
        <v>64</v>
      </c>
      <c r="T71" s="51" t="s">
        <v>63</v>
      </c>
      <c r="U71" s="27" t="s">
        <v>9</v>
      </c>
      <c r="V71" s="27" t="s">
        <v>3</v>
      </c>
    </row>
    <row r="72" spans="1:26" ht="19.5" customHeight="1">
      <c r="A72" s="21">
        <f>IF(J72&gt;1,1,0)</f>
        <v>0</v>
      </c>
      <c r="B72" s="20" t="s">
        <v>53</v>
      </c>
      <c r="C72" s="63"/>
      <c r="D72" s="6"/>
      <c r="E72" s="7"/>
      <c r="F72" s="64"/>
      <c r="G72" s="65"/>
      <c r="H72" s="73" t="str">
        <f t="shared" ref="H72:H77" si="7">IF(J72=""," ",$S$3)</f>
        <v xml:space="preserve"> </v>
      </c>
      <c r="I72" s="74"/>
      <c r="J72" s="99"/>
      <c r="K72" s="99"/>
      <c r="M72" s="21">
        <f>IF(V72&gt;1,1,0)</f>
        <v>0</v>
      </c>
      <c r="N72" s="80" t="s">
        <v>53</v>
      </c>
      <c r="O72" s="80"/>
      <c r="P72" s="59"/>
      <c r="Q72" s="60"/>
      <c r="R72" s="61"/>
      <c r="S72" s="62"/>
      <c r="T72" s="62"/>
      <c r="U72" s="10" t="str">
        <f t="shared" si="6"/>
        <v xml:space="preserve"> </v>
      </c>
      <c r="V72" s="11"/>
    </row>
    <row r="73" spans="1:26" ht="19.5" customHeight="1">
      <c r="A73" s="21"/>
      <c r="B73" s="20" t="s">
        <v>53</v>
      </c>
      <c r="C73" s="63"/>
      <c r="D73" s="6"/>
      <c r="E73" s="7"/>
      <c r="F73" s="64"/>
      <c r="G73" s="65"/>
      <c r="H73" s="73" t="str">
        <f t="shared" si="7"/>
        <v xml:space="preserve"> </v>
      </c>
      <c r="I73" s="74"/>
      <c r="J73" s="83" t="str">
        <f>IF(D73="","",IF(J72="","",$J$72))</f>
        <v/>
      </c>
      <c r="K73" s="83"/>
      <c r="M73" s="21"/>
      <c r="N73" s="80" t="s">
        <v>53</v>
      </c>
      <c r="O73" s="80"/>
      <c r="P73" s="59"/>
      <c r="Q73" s="60"/>
      <c r="R73" s="61"/>
      <c r="S73" s="62"/>
      <c r="T73" s="62"/>
      <c r="U73" s="10" t="str">
        <f t="shared" si="6"/>
        <v xml:space="preserve"> </v>
      </c>
      <c r="V73" s="30" t="str">
        <f>IF(Q73="","",IF(V72="","",$V$72))</f>
        <v/>
      </c>
    </row>
    <row r="74" spans="1:26" ht="19.5" customHeight="1">
      <c r="A74" s="21"/>
      <c r="B74" s="20" t="s">
        <v>53</v>
      </c>
      <c r="C74" s="63"/>
      <c r="D74" s="6"/>
      <c r="E74" s="7"/>
      <c r="F74" s="64"/>
      <c r="G74" s="65"/>
      <c r="H74" s="73" t="str">
        <f t="shared" si="7"/>
        <v xml:space="preserve"> </v>
      </c>
      <c r="I74" s="74"/>
      <c r="J74" s="83" t="str">
        <f>IF(D74="","",IF(J73="","",$J$72))</f>
        <v/>
      </c>
      <c r="K74" s="83"/>
      <c r="M74" s="21"/>
      <c r="N74" s="80" t="s">
        <v>53</v>
      </c>
      <c r="O74" s="80"/>
      <c r="P74" s="59"/>
      <c r="Q74" s="60"/>
      <c r="R74" s="61"/>
      <c r="S74" s="62"/>
      <c r="T74" s="62"/>
      <c r="U74" s="10" t="str">
        <f t="shared" si="6"/>
        <v xml:space="preserve"> </v>
      </c>
      <c r="V74" s="30" t="str">
        <f>IF(Q74="","",IF(V73="","",$V$72))</f>
        <v/>
      </c>
    </row>
    <row r="75" spans="1:26" ht="19.5" customHeight="1">
      <c r="A75" s="21"/>
      <c r="B75" s="20" t="s">
        <v>53</v>
      </c>
      <c r="C75" s="63"/>
      <c r="D75" s="6"/>
      <c r="E75" s="7"/>
      <c r="F75" s="64"/>
      <c r="G75" s="65"/>
      <c r="H75" s="73" t="str">
        <f t="shared" si="7"/>
        <v xml:space="preserve"> </v>
      </c>
      <c r="I75" s="74"/>
      <c r="J75" s="83" t="str">
        <f>IF(D75="","",IF(J74="","",$J$72))</f>
        <v/>
      </c>
      <c r="K75" s="83"/>
      <c r="M75" s="21"/>
      <c r="N75" s="80" t="s">
        <v>53</v>
      </c>
      <c r="O75" s="80"/>
      <c r="P75" s="59"/>
      <c r="Q75" s="60"/>
      <c r="R75" s="61"/>
      <c r="S75" s="62"/>
      <c r="T75" s="62"/>
      <c r="U75" s="10" t="str">
        <f t="shared" si="6"/>
        <v xml:space="preserve"> </v>
      </c>
      <c r="V75" s="30" t="str">
        <f>IF(Q75="","",IF(V74="","",$V$72))</f>
        <v/>
      </c>
    </row>
    <row r="76" spans="1:26" ht="19.5" customHeight="1">
      <c r="A76" s="21"/>
      <c r="B76" s="20" t="s">
        <v>53</v>
      </c>
      <c r="C76" s="63"/>
      <c r="D76" s="6"/>
      <c r="E76" s="7"/>
      <c r="F76" s="64"/>
      <c r="G76" s="65"/>
      <c r="H76" s="73" t="str">
        <f t="shared" si="7"/>
        <v xml:space="preserve"> </v>
      </c>
      <c r="I76" s="74"/>
      <c r="J76" s="83" t="str">
        <f>IF(D76="","",IF(J75="","",$J$72))</f>
        <v/>
      </c>
      <c r="K76" s="83"/>
      <c r="M76" s="21"/>
      <c r="N76" s="80" t="s">
        <v>53</v>
      </c>
      <c r="O76" s="80"/>
      <c r="P76" s="59"/>
      <c r="Q76" s="60"/>
      <c r="R76" s="61"/>
      <c r="S76" s="62"/>
      <c r="T76" s="62"/>
      <c r="U76" s="10" t="str">
        <f t="shared" si="6"/>
        <v xml:space="preserve"> </v>
      </c>
      <c r="V76" s="30" t="str">
        <f>IF(Q76="","",IF(V75="","",$V$72))</f>
        <v/>
      </c>
    </row>
    <row r="77" spans="1:26" ht="19.5" customHeight="1">
      <c r="A77" s="21"/>
      <c r="B77" s="20" t="s">
        <v>53</v>
      </c>
      <c r="C77" s="63"/>
      <c r="D77" s="6"/>
      <c r="E77" s="7"/>
      <c r="F77" s="64"/>
      <c r="G77" s="65"/>
      <c r="H77" s="73" t="str">
        <f t="shared" si="7"/>
        <v xml:space="preserve"> </v>
      </c>
      <c r="I77" s="74"/>
      <c r="J77" s="83" t="str">
        <f>IF(D77="","",IF(J76="","",$J$72))</f>
        <v/>
      </c>
      <c r="K77" s="83"/>
      <c r="M77" s="21"/>
      <c r="N77" s="80" t="s">
        <v>53</v>
      </c>
      <c r="O77" s="80"/>
      <c r="P77" s="59"/>
      <c r="Q77" s="60"/>
      <c r="R77" s="61"/>
      <c r="S77" s="62"/>
      <c r="T77" s="62"/>
      <c r="U77" s="10" t="str">
        <f t="shared" si="6"/>
        <v xml:space="preserve"> </v>
      </c>
      <c r="V77" s="30" t="str">
        <f>IF(Q77="","",IF(V76="","",$V$72))</f>
        <v/>
      </c>
    </row>
    <row r="78" spans="1:26" ht="19.5" customHeight="1">
      <c r="A78" s="1"/>
      <c r="B78" s="32" t="s">
        <v>34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9" t="s">
        <v>34</v>
      </c>
      <c r="O78" s="3"/>
      <c r="P78" s="3"/>
      <c r="Q78" s="3"/>
      <c r="R78" s="3"/>
      <c r="S78" s="3"/>
      <c r="T78" s="3"/>
      <c r="U78" s="3"/>
      <c r="V78" s="3"/>
      <c r="W78" s="3"/>
    </row>
    <row r="79" spans="1:26" ht="19.5" customHeight="1">
      <c r="A79" s="1"/>
      <c r="B79" s="25" t="s">
        <v>2</v>
      </c>
      <c r="C79" s="25" t="s">
        <v>1</v>
      </c>
      <c r="D79" s="54" t="s">
        <v>65</v>
      </c>
      <c r="E79" s="54" t="s">
        <v>66</v>
      </c>
      <c r="F79" s="50" t="s">
        <v>64</v>
      </c>
      <c r="G79" s="58" t="s">
        <v>63</v>
      </c>
      <c r="H79" s="81" t="s">
        <v>9</v>
      </c>
      <c r="I79" s="82"/>
      <c r="J79" s="81" t="s">
        <v>3</v>
      </c>
      <c r="K79" s="82"/>
      <c r="L79" s="66" t="s">
        <v>12</v>
      </c>
      <c r="M79" s="3"/>
      <c r="N79" s="93" t="s">
        <v>2</v>
      </c>
      <c r="O79" s="94"/>
      <c r="P79" s="53" t="s">
        <v>1</v>
      </c>
      <c r="Q79" s="53" t="s">
        <v>65</v>
      </c>
      <c r="R79" s="53" t="s">
        <v>66</v>
      </c>
      <c r="S79" s="51" t="s">
        <v>64</v>
      </c>
      <c r="T79" s="51" t="s">
        <v>63</v>
      </c>
      <c r="U79" s="37" t="s">
        <v>9</v>
      </c>
      <c r="V79" s="37" t="s">
        <v>3</v>
      </c>
      <c r="W79" s="28" t="s">
        <v>12</v>
      </c>
    </row>
    <row r="80" spans="1:26" ht="19.5" customHeight="1">
      <c r="A80" s="44">
        <f t="shared" ref="A80:A89" si="8">IF(B80&gt;1,1,0)</f>
        <v>0</v>
      </c>
      <c r="B80" s="36"/>
      <c r="C80" s="63"/>
      <c r="D80" s="6"/>
      <c r="E80" s="7"/>
      <c r="F80" s="64"/>
      <c r="G80" s="65"/>
      <c r="H80" s="73" t="str">
        <f t="shared" ref="H80:H89" si="9">IF(J80=""," ",$S$3)</f>
        <v xml:space="preserve"> </v>
      </c>
      <c r="I80" s="74"/>
      <c r="J80" s="78"/>
      <c r="K80" s="79"/>
      <c r="L80" s="38"/>
      <c r="M80" s="21">
        <f t="shared" ref="M80:M89" si="10">IF(N80&gt;1,1,0)</f>
        <v>0</v>
      </c>
      <c r="N80" s="76"/>
      <c r="O80" s="77"/>
      <c r="P80" s="59"/>
      <c r="Q80" s="60"/>
      <c r="R80" s="61"/>
      <c r="S80" s="62"/>
      <c r="T80" s="62"/>
      <c r="U80" s="10" t="str">
        <f t="shared" ref="U80:U89" si="11">IF(V80=""," ",$S$3)</f>
        <v xml:space="preserve"> </v>
      </c>
      <c r="V80" s="11"/>
      <c r="W80" s="38"/>
    </row>
    <row r="81" spans="1:23" ht="19.5" customHeight="1">
      <c r="A81" s="44">
        <f t="shared" si="8"/>
        <v>0</v>
      </c>
      <c r="B81" s="36"/>
      <c r="C81" s="63"/>
      <c r="D81" s="6"/>
      <c r="E81" s="7"/>
      <c r="F81" s="64"/>
      <c r="G81" s="65"/>
      <c r="H81" s="73" t="str">
        <f t="shared" si="9"/>
        <v xml:space="preserve"> </v>
      </c>
      <c r="I81" s="74"/>
      <c r="J81" s="78"/>
      <c r="K81" s="79"/>
      <c r="L81" s="47"/>
      <c r="M81" s="21">
        <f t="shared" si="10"/>
        <v>0</v>
      </c>
      <c r="N81" s="76"/>
      <c r="O81" s="77"/>
      <c r="P81" s="59"/>
      <c r="Q81" s="60"/>
      <c r="R81" s="61"/>
      <c r="S81" s="62"/>
      <c r="T81" s="62"/>
      <c r="U81" s="10" t="str">
        <f t="shared" si="11"/>
        <v xml:space="preserve"> </v>
      </c>
      <c r="V81" s="11"/>
      <c r="W81" s="47"/>
    </row>
    <row r="82" spans="1:23" ht="19.5" customHeight="1">
      <c r="A82" s="44">
        <f t="shared" si="8"/>
        <v>0</v>
      </c>
      <c r="B82" s="36"/>
      <c r="C82" s="63"/>
      <c r="D82" s="6"/>
      <c r="E82" s="7"/>
      <c r="F82" s="64"/>
      <c r="G82" s="65"/>
      <c r="H82" s="73" t="str">
        <f t="shared" si="9"/>
        <v xml:space="preserve"> </v>
      </c>
      <c r="I82" s="74"/>
      <c r="J82" s="78"/>
      <c r="K82" s="79"/>
      <c r="L82" s="47"/>
      <c r="M82" s="21">
        <f t="shared" si="10"/>
        <v>0</v>
      </c>
      <c r="N82" s="76"/>
      <c r="O82" s="77"/>
      <c r="P82" s="59"/>
      <c r="Q82" s="60"/>
      <c r="R82" s="61"/>
      <c r="S82" s="62"/>
      <c r="T82" s="62"/>
      <c r="U82" s="10" t="str">
        <f t="shared" si="11"/>
        <v xml:space="preserve"> </v>
      </c>
      <c r="V82" s="11"/>
      <c r="W82" s="47"/>
    </row>
    <row r="83" spans="1:23" ht="19.5" customHeight="1">
      <c r="A83" s="44">
        <f t="shared" si="8"/>
        <v>0</v>
      </c>
      <c r="B83" s="36"/>
      <c r="C83" s="63"/>
      <c r="D83" s="6"/>
      <c r="E83" s="7"/>
      <c r="F83" s="64"/>
      <c r="G83" s="65"/>
      <c r="H83" s="73" t="str">
        <f t="shared" si="9"/>
        <v xml:space="preserve"> </v>
      </c>
      <c r="I83" s="74"/>
      <c r="J83" s="78"/>
      <c r="K83" s="79"/>
      <c r="L83" s="47"/>
      <c r="M83" s="21">
        <f t="shared" si="10"/>
        <v>0</v>
      </c>
      <c r="N83" s="76"/>
      <c r="O83" s="77"/>
      <c r="P83" s="59"/>
      <c r="Q83" s="60"/>
      <c r="R83" s="61"/>
      <c r="S83" s="62"/>
      <c r="T83" s="62"/>
      <c r="U83" s="10" t="str">
        <f t="shared" si="11"/>
        <v xml:space="preserve"> </v>
      </c>
      <c r="V83" s="11"/>
      <c r="W83" s="47"/>
    </row>
    <row r="84" spans="1:23" ht="19.5" customHeight="1">
      <c r="A84" s="44">
        <f t="shared" si="8"/>
        <v>0</v>
      </c>
      <c r="B84" s="36"/>
      <c r="C84" s="63"/>
      <c r="D84" s="6"/>
      <c r="E84" s="7"/>
      <c r="F84" s="64"/>
      <c r="G84" s="65"/>
      <c r="H84" s="73" t="str">
        <f t="shared" si="9"/>
        <v xml:space="preserve"> </v>
      </c>
      <c r="I84" s="74"/>
      <c r="J84" s="78"/>
      <c r="K84" s="79"/>
      <c r="L84" s="47"/>
      <c r="M84" s="21">
        <f t="shared" si="10"/>
        <v>0</v>
      </c>
      <c r="N84" s="76"/>
      <c r="O84" s="77"/>
      <c r="P84" s="59"/>
      <c r="Q84" s="60"/>
      <c r="R84" s="61"/>
      <c r="S84" s="62"/>
      <c r="T84" s="62"/>
      <c r="U84" s="10" t="str">
        <f t="shared" si="11"/>
        <v xml:space="preserve"> </v>
      </c>
      <c r="V84" s="11"/>
      <c r="W84" s="47"/>
    </row>
    <row r="85" spans="1:23" ht="19.5" customHeight="1">
      <c r="A85" s="44">
        <f t="shared" si="8"/>
        <v>0</v>
      </c>
      <c r="B85" s="36"/>
      <c r="C85" s="63"/>
      <c r="D85" s="6"/>
      <c r="E85" s="7"/>
      <c r="F85" s="64"/>
      <c r="G85" s="65"/>
      <c r="H85" s="73" t="str">
        <f t="shared" si="9"/>
        <v xml:space="preserve"> </v>
      </c>
      <c r="I85" s="74"/>
      <c r="J85" s="78"/>
      <c r="K85" s="79"/>
      <c r="L85" s="47"/>
      <c r="M85" s="21">
        <f t="shared" si="10"/>
        <v>0</v>
      </c>
      <c r="N85" s="76"/>
      <c r="O85" s="77"/>
      <c r="P85" s="59"/>
      <c r="Q85" s="60"/>
      <c r="R85" s="61"/>
      <c r="S85" s="62"/>
      <c r="T85" s="62"/>
      <c r="U85" s="10" t="str">
        <f t="shared" si="11"/>
        <v xml:space="preserve"> </v>
      </c>
      <c r="V85" s="11"/>
      <c r="W85" s="47"/>
    </row>
    <row r="86" spans="1:23" ht="19.5" customHeight="1">
      <c r="A86" s="44">
        <f t="shared" si="8"/>
        <v>0</v>
      </c>
      <c r="B86" s="36"/>
      <c r="C86" s="63"/>
      <c r="D86" s="6"/>
      <c r="E86" s="7"/>
      <c r="F86" s="64"/>
      <c r="G86" s="65"/>
      <c r="H86" s="73" t="str">
        <f t="shared" si="9"/>
        <v xml:space="preserve"> </v>
      </c>
      <c r="I86" s="74"/>
      <c r="J86" s="78"/>
      <c r="K86" s="79"/>
      <c r="L86" s="47"/>
      <c r="M86" s="21">
        <f t="shared" si="10"/>
        <v>0</v>
      </c>
      <c r="N86" s="76"/>
      <c r="O86" s="77"/>
      <c r="P86" s="59"/>
      <c r="Q86" s="60"/>
      <c r="R86" s="61"/>
      <c r="S86" s="62"/>
      <c r="T86" s="62"/>
      <c r="U86" s="10" t="str">
        <f t="shared" si="11"/>
        <v xml:space="preserve"> </v>
      </c>
      <c r="V86" s="11"/>
      <c r="W86" s="47"/>
    </row>
    <row r="87" spans="1:23" ht="19.5" customHeight="1">
      <c r="A87" s="44">
        <f t="shared" si="8"/>
        <v>0</v>
      </c>
      <c r="B87" s="36"/>
      <c r="C87" s="63"/>
      <c r="D87" s="6"/>
      <c r="E87" s="7"/>
      <c r="F87" s="64"/>
      <c r="G87" s="65"/>
      <c r="H87" s="73" t="str">
        <f t="shared" si="9"/>
        <v xml:space="preserve"> </v>
      </c>
      <c r="I87" s="74"/>
      <c r="J87" s="78"/>
      <c r="K87" s="79"/>
      <c r="L87" s="47"/>
      <c r="M87" s="21">
        <f t="shared" si="10"/>
        <v>0</v>
      </c>
      <c r="N87" s="76"/>
      <c r="O87" s="77"/>
      <c r="P87" s="59"/>
      <c r="Q87" s="60"/>
      <c r="R87" s="61"/>
      <c r="S87" s="62"/>
      <c r="T87" s="62"/>
      <c r="U87" s="10" t="str">
        <f t="shared" si="11"/>
        <v xml:space="preserve"> </v>
      </c>
      <c r="V87" s="11"/>
      <c r="W87" s="47"/>
    </row>
    <row r="88" spans="1:23" ht="19.5" customHeight="1">
      <c r="A88" s="44">
        <f t="shared" si="8"/>
        <v>0</v>
      </c>
      <c r="B88" s="36"/>
      <c r="C88" s="63"/>
      <c r="D88" s="6"/>
      <c r="E88" s="7"/>
      <c r="F88" s="64"/>
      <c r="G88" s="65"/>
      <c r="H88" s="73" t="str">
        <f t="shared" si="9"/>
        <v xml:space="preserve"> </v>
      </c>
      <c r="I88" s="74"/>
      <c r="J88" s="78"/>
      <c r="K88" s="79"/>
      <c r="L88" s="47"/>
      <c r="M88" s="21">
        <f t="shared" si="10"/>
        <v>0</v>
      </c>
      <c r="N88" s="76"/>
      <c r="O88" s="77"/>
      <c r="P88" s="59"/>
      <c r="Q88" s="60"/>
      <c r="R88" s="61"/>
      <c r="S88" s="62"/>
      <c r="T88" s="62"/>
      <c r="U88" s="10" t="str">
        <f t="shared" si="11"/>
        <v xml:space="preserve"> </v>
      </c>
      <c r="V88" s="11"/>
      <c r="W88" s="47"/>
    </row>
    <row r="89" spans="1:23" ht="19.5" customHeight="1">
      <c r="A89" s="44">
        <f t="shared" si="8"/>
        <v>0</v>
      </c>
      <c r="B89" s="36"/>
      <c r="C89" s="63"/>
      <c r="D89" s="6"/>
      <c r="E89" s="7"/>
      <c r="F89" s="64"/>
      <c r="G89" s="65"/>
      <c r="H89" s="73" t="str">
        <f t="shared" si="9"/>
        <v xml:space="preserve"> </v>
      </c>
      <c r="I89" s="74"/>
      <c r="J89" s="78"/>
      <c r="K89" s="79"/>
      <c r="L89" s="47"/>
      <c r="M89" s="21">
        <f t="shared" si="10"/>
        <v>0</v>
      </c>
      <c r="N89" s="76"/>
      <c r="O89" s="77"/>
      <c r="P89" s="59"/>
      <c r="Q89" s="60"/>
      <c r="R89" s="61"/>
      <c r="S89" s="62"/>
      <c r="T89" s="62"/>
      <c r="U89" s="10" t="str">
        <f t="shared" si="11"/>
        <v xml:space="preserve"> </v>
      </c>
      <c r="V89" s="11"/>
      <c r="W89" s="47"/>
    </row>
    <row r="90" spans="1:23" ht="19.5" customHeight="1">
      <c r="A90" s="2"/>
      <c r="B90" s="3"/>
      <c r="C90" s="31"/>
      <c r="D90" s="32" t="str">
        <f>IF(C90=0," ",VLOOKUP(C90,#REF!,2))</f>
        <v xml:space="preserve"> </v>
      </c>
      <c r="E90" s="33" t="str">
        <f>IF(C90=0," ",VLOOKUP(C90,#REF!,3))</f>
        <v xml:space="preserve"> </v>
      </c>
      <c r="F90" s="3" t="str">
        <f>IF(C90=0," ",VLOOKUP(C90,#REF!,4))</f>
        <v xml:space="preserve"> </v>
      </c>
      <c r="G90" s="3"/>
      <c r="H90" s="4" t="str">
        <f>IF(C90=0,"",VLOOKUP(#REF!,#REF!,2))</f>
        <v/>
      </c>
      <c r="O90" s="34"/>
      <c r="P90" s="34" t="s">
        <v>51</v>
      </c>
      <c r="S90" s="35"/>
      <c r="T90" s="35"/>
      <c r="U90" s="35"/>
      <c r="V90" s="34"/>
    </row>
    <row r="91" spans="1:23">
      <c r="B91" s="14"/>
    </row>
    <row r="92" spans="1:23">
      <c r="B92" s="14"/>
    </row>
  </sheetData>
  <sheetProtection password="C214" sheet="1" objects="1" scenarios="1" selectLockedCells="1"/>
  <mergeCells count="251">
    <mergeCell ref="N79:O79"/>
    <mergeCell ref="J81:K81"/>
    <mergeCell ref="N69:O69"/>
    <mergeCell ref="N60:O60"/>
    <mergeCell ref="N50:O50"/>
    <mergeCell ref="N51:O51"/>
    <mergeCell ref="N52:O52"/>
    <mergeCell ref="N53:O53"/>
    <mergeCell ref="A1:N1"/>
    <mergeCell ref="N81:O81"/>
    <mergeCell ref="N66:O66"/>
    <mergeCell ref="J45:K45"/>
    <mergeCell ref="J46:K46"/>
    <mergeCell ref="J47:K47"/>
    <mergeCell ref="J48:K48"/>
    <mergeCell ref="J49:K49"/>
    <mergeCell ref="N54:O54"/>
    <mergeCell ref="N55:O55"/>
    <mergeCell ref="N44:O44"/>
    <mergeCell ref="N59:O59"/>
    <mergeCell ref="N56:O56"/>
    <mergeCell ref="N57:O57"/>
    <mergeCell ref="N72:O72"/>
    <mergeCell ref="N73:O73"/>
    <mergeCell ref="J82:K82"/>
    <mergeCell ref="J65:K65"/>
    <mergeCell ref="J66:K66"/>
    <mergeCell ref="J67:K67"/>
    <mergeCell ref="J68:K68"/>
    <mergeCell ref="J50:K50"/>
    <mergeCell ref="J57:K57"/>
    <mergeCell ref="J72:K72"/>
    <mergeCell ref="J51:K51"/>
    <mergeCell ref="J52:K52"/>
    <mergeCell ref="J64:K64"/>
    <mergeCell ref="J73:K73"/>
    <mergeCell ref="J77:K77"/>
    <mergeCell ref="J53:K53"/>
    <mergeCell ref="J54:K54"/>
    <mergeCell ref="J55:K55"/>
    <mergeCell ref="J75:K75"/>
    <mergeCell ref="J79:K79"/>
    <mergeCell ref="J61:K61"/>
    <mergeCell ref="N74:O74"/>
    <mergeCell ref="N67:O67"/>
    <mergeCell ref="N68:O68"/>
    <mergeCell ref="N64:O64"/>
    <mergeCell ref="N65:O65"/>
    <mergeCell ref="N70:O70"/>
    <mergeCell ref="N71:O71"/>
    <mergeCell ref="N62:O62"/>
    <mergeCell ref="J44:K44"/>
    <mergeCell ref="J17:K17"/>
    <mergeCell ref="J23:K23"/>
    <mergeCell ref="N45:O45"/>
    <mergeCell ref="N46:O46"/>
    <mergeCell ref="N47:O47"/>
    <mergeCell ref="N48:O48"/>
    <mergeCell ref="N49:O49"/>
    <mergeCell ref="N39:O39"/>
    <mergeCell ref="N40:O40"/>
    <mergeCell ref="N41:O41"/>
    <mergeCell ref="N42:O42"/>
    <mergeCell ref="N43:O43"/>
    <mergeCell ref="J40:K40"/>
    <mergeCell ref="J38:K38"/>
    <mergeCell ref="J39:K39"/>
    <mergeCell ref="N31:O31"/>
    <mergeCell ref="N33:O33"/>
    <mergeCell ref="N34:O34"/>
    <mergeCell ref="N29:O29"/>
    <mergeCell ref="J41:K41"/>
    <mergeCell ref="J42:K42"/>
    <mergeCell ref="J43:K43"/>
    <mergeCell ref="N10:O10"/>
    <mergeCell ref="J10:K10"/>
    <mergeCell ref="N32:O32"/>
    <mergeCell ref="H18:I18"/>
    <mergeCell ref="J11:K11"/>
    <mergeCell ref="H14:I14"/>
    <mergeCell ref="A2:N2"/>
    <mergeCell ref="A3:N3"/>
    <mergeCell ref="H5:I5"/>
    <mergeCell ref="J5:J6"/>
    <mergeCell ref="A4:F4"/>
    <mergeCell ref="N30:O30"/>
    <mergeCell ref="N16:O16"/>
    <mergeCell ref="J20:K20"/>
    <mergeCell ref="N25:O25"/>
    <mergeCell ref="N26:O26"/>
    <mergeCell ref="H16:I16"/>
    <mergeCell ref="H19:I19"/>
    <mergeCell ref="J19:K19"/>
    <mergeCell ref="H13:I13"/>
    <mergeCell ref="J13:K13"/>
    <mergeCell ref="H24:I24"/>
    <mergeCell ref="J24:K24"/>
    <mergeCell ref="H20:I20"/>
    <mergeCell ref="S4:V5"/>
    <mergeCell ref="N11:O11"/>
    <mergeCell ref="N28:O28"/>
    <mergeCell ref="N14:O14"/>
    <mergeCell ref="N15:O15"/>
    <mergeCell ref="H10:I10"/>
    <mergeCell ref="H9:I9"/>
    <mergeCell ref="J9:K9"/>
    <mergeCell ref="R4:R5"/>
    <mergeCell ref="N5:O5"/>
    <mergeCell ref="N13:O13"/>
    <mergeCell ref="J12:K12"/>
    <mergeCell ref="N23:O23"/>
    <mergeCell ref="N24:O24"/>
    <mergeCell ref="N17:O17"/>
    <mergeCell ref="N18:O18"/>
    <mergeCell ref="N12:O12"/>
    <mergeCell ref="J14:K14"/>
    <mergeCell ref="J15:K15"/>
    <mergeCell ref="H27:I27"/>
    <mergeCell ref="H17:I17"/>
    <mergeCell ref="K5:L5"/>
    <mergeCell ref="Q5:Q6"/>
    <mergeCell ref="N9:O9"/>
    <mergeCell ref="H30:I30"/>
    <mergeCell ref="J30:K30"/>
    <mergeCell ref="H31:I31"/>
    <mergeCell ref="J32:K32"/>
    <mergeCell ref="J29:K29"/>
    <mergeCell ref="J25:K25"/>
    <mergeCell ref="J26:K26"/>
    <mergeCell ref="J27:K27"/>
    <mergeCell ref="H25:I25"/>
    <mergeCell ref="H26:I26"/>
    <mergeCell ref="H29:I29"/>
    <mergeCell ref="H58:I58"/>
    <mergeCell ref="J58:K58"/>
    <mergeCell ref="J31:K31"/>
    <mergeCell ref="H56:I56"/>
    <mergeCell ref="J56:K56"/>
    <mergeCell ref="J34:K34"/>
    <mergeCell ref="J35:K35"/>
    <mergeCell ref="J36:K36"/>
    <mergeCell ref="J37:K37"/>
    <mergeCell ref="H57:I57"/>
    <mergeCell ref="H38:I38"/>
    <mergeCell ref="H39:I39"/>
    <mergeCell ref="H40:I40"/>
    <mergeCell ref="H36:I36"/>
    <mergeCell ref="J33:K33"/>
    <mergeCell ref="H37:I37"/>
    <mergeCell ref="H59:I59"/>
    <mergeCell ref="J59:K59"/>
    <mergeCell ref="N35:O35"/>
    <mergeCell ref="N36:O36"/>
    <mergeCell ref="N37:O37"/>
    <mergeCell ref="N38:O38"/>
    <mergeCell ref="H41:I41"/>
    <mergeCell ref="H42:I42"/>
    <mergeCell ref="H64:I64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N61:O61"/>
    <mergeCell ref="N58:O58"/>
    <mergeCell ref="H67:I67"/>
    <mergeCell ref="H68:I68"/>
    <mergeCell ref="H66:I66"/>
    <mergeCell ref="H60:I60"/>
    <mergeCell ref="J60:K60"/>
    <mergeCell ref="H61:I61"/>
    <mergeCell ref="H65:I65"/>
    <mergeCell ref="H62:I62"/>
    <mergeCell ref="J62:K62"/>
    <mergeCell ref="H72:I72"/>
    <mergeCell ref="H73:I73"/>
    <mergeCell ref="H69:I69"/>
    <mergeCell ref="H70:I70"/>
    <mergeCell ref="H71:I71"/>
    <mergeCell ref="J71:K71"/>
    <mergeCell ref="J69:K69"/>
    <mergeCell ref="J70:K70"/>
    <mergeCell ref="H74:I74"/>
    <mergeCell ref="J74:K74"/>
    <mergeCell ref="H85:I85"/>
    <mergeCell ref="J85:K85"/>
    <mergeCell ref="N75:O75"/>
    <mergeCell ref="N76:O76"/>
    <mergeCell ref="N77:O77"/>
    <mergeCell ref="N82:O82"/>
    <mergeCell ref="N83:O83"/>
    <mergeCell ref="N84:O84"/>
    <mergeCell ref="N86:O86"/>
    <mergeCell ref="N80:O80"/>
    <mergeCell ref="J80:K80"/>
    <mergeCell ref="J83:K83"/>
    <mergeCell ref="J84:K84"/>
    <mergeCell ref="N85:O85"/>
    <mergeCell ref="H84:I84"/>
    <mergeCell ref="H81:I81"/>
    <mergeCell ref="H77:I77"/>
    <mergeCell ref="H83:I83"/>
    <mergeCell ref="H80:I80"/>
    <mergeCell ref="H79:I79"/>
    <mergeCell ref="H82:I82"/>
    <mergeCell ref="H76:I76"/>
    <mergeCell ref="J76:K76"/>
    <mergeCell ref="H75:I75"/>
    <mergeCell ref="N87:O87"/>
    <mergeCell ref="H88:I88"/>
    <mergeCell ref="H86:I86"/>
    <mergeCell ref="J86:K86"/>
    <mergeCell ref="H87:I87"/>
    <mergeCell ref="J87:K87"/>
    <mergeCell ref="N88:O88"/>
    <mergeCell ref="N89:O89"/>
    <mergeCell ref="J88:K88"/>
    <mergeCell ref="H89:I89"/>
    <mergeCell ref="J89:K89"/>
    <mergeCell ref="S2:V2"/>
    <mergeCell ref="S3:V3"/>
    <mergeCell ref="H32:I32"/>
    <mergeCell ref="H33:I33"/>
    <mergeCell ref="H34:I34"/>
    <mergeCell ref="H35:I35"/>
    <mergeCell ref="R7:S7"/>
    <mergeCell ref="N27:O27"/>
    <mergeCell ref="N19:O19"/>
    <mergeCell ref="N20:O20"/>
    <mergeCell ref="N21:O21"/>
    <mergeCell ref="N22:O22"/>
    <mergeCell ref="H28:I28"/>
    <mergeCell ref="J28:K28"/>
    <mergeCell ref="H23:I23"/>
    <mergeCell ref="J16:K16"/>
    <mergeCell ref="J18:K18"/>
    <mergeCell ref="H12:I12"/>
    <mergeCell ref="H15:I15"/>
    <mergeCell ref="H11:I11"/>
    <mergeCell ref="H21:I21"/>
    <mergeCell ref="J21:K21"/>
    <mergeCell ref="H22:I22"/>
    <mergeCell ref="J22:K22"/>
  </mergeCells>
  <phoneticPr fontId="1"/>
  <dataValidations count="3">
    <dataValidation type="list" allowBlank="1" showInputMessage="1" showErrorMessage="1" sqref="N10:O62 N80:O89">
      <formula1>$Z$20:$Z$38</formula1>
    </dataValidation>
    <dataValidation type="list" allowBlank="1" showInputMessage="1" showErrorMessage="1" sqref="B10:B62 B80:B89">
      <formula1>$Y$20:$Y$41</formula1>
    </dataValidation>
    <dataValidation type="whole" allowBlank="1" showInputMessage="1" showErrorMessage="1" sqref="W3">
      <formula1>1</formula1>
      <formula2>5</formula2>
    </dataValidation>
  </dataValidations>
  <printOptions horizontalCentered="1" verticalCentered="1"/>
  <pageMargins left="0.39370078740157483" right="0.19685039370078741" top="0.3" bottom="0.2" header="0.34" footer="0.23"/>
  <pageSetup paperSize="9" scale="47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User</cp:lastModifiedBy>
  <cp:lastPrinted>2019-04-20T02:18:40Z</cp:lastPrinted>
  <dcterms:created xsi:type="dcterms:W3CDTF">2010-01-25T02:14:51Z</dcterms:created>
  <dcterms:modified xsi:type="dcterms:W3CDTF">2019-05-17T08:29:08Z</dcterms:modified>
</cp:coreProperties>
</file>