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XTREMKEY 1/●広島陸上競技協会/⑵競技運営委員会/13.関係団体(東広島市)/東広島市ナイター/2018/第1回/申込書/"/>
    </mc:Choice>
  </mc:AlternateContent>
  <xr:revisionPtr revIDLastSave="0" documentId="8_{952462DE-8E1B-6246-9AD9-5703A5279C05}" xr6:coauthVersionLast="34" xr6:coauthVersionMax="34" xr10:uidLastSave="{00000000-0000-0000-0000-000000000000}"/>
  <bookViews>
    <workbookView xWindow="0" yWindow="460" windowWidth="28800" windowHeight="16420" xr2:uid="{4FD200E5-77F8-4083-80AB-CE6460E44957}"/>
  </bookViews>
  <sheets>
    <sheet name="基本情報" sheetId="2" r:id="rId1"/>
    <sheet name="男子" sheetId="4" r:id="rId2"/>
    <sheet name="女子" sheetId="7" r:id="rId3"/>
    <sheet name="Athle32(男子)" sheetId="5" state="hidden" r:id="rId4"/>
    <sheet name="Athle32(女子)" sheetId="8" state="hidden" r:id="rId5"/>
    <sheet name="Athle32(所属)" sheetId="6" state="hidden" r:id="rId6"/>
    <sheet name="基本設定" sheetId="1" state="hidden" r:id="rId7"/>
  </sheets>
  <definedNames>
    <definedName name="_xlnm._FilterDatabase" localSheetId="2" hidden="1">女子!$A$6:$M$106</definedName>
    <definedName name="_xlnm._FilterDatabase" localSheetId="1" hidden="1">男子!$A$6:$M$106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E2" i="6" l="1"/>
  <c r="AJ7" i="4"/>
  <c r="D2" i="6" l="1"/>
  <c r="AQ9" i="7"/>
  <c r="AP9" i="7"/>
  <c r="AO9" i="7"/>
  <c r="AQ8" i="7"/>
  <c r="AP8" i="7"/>
  <c r="AO8" i="7"/>
  <c r="AQ7" i="7"/>
  <c r="AP7" i="7"/>
  <c r="AO7" i="7"/>
  <c r="AO7" i="4"/>
  <c r="B18" i="2" l="1"/>
  <c r="D18" i="2"/>
  <c r="C18" i="2"/>
  <c r="AQ9" i="4"/>
  <c r="AP9" i="4"/>
  <c r="AO9" i="4"/>
  <c r="AQ8" i="4"/>
  <c r="AP8" i="4"/>
  <c r="AO8" i="4"/>
  <c r="AQ7" i="4"/>
  <c r="AP7" i="4"/>
  <c r="E18" i="2" l="1"/>
  <c r="D17" i="2"/>
  <c r="D19" i="2" s="1"/>
  <c r="B17" i="2"/>
  <c r="B19" i="2" s="1"/>
  <c r="C17" i="2"/>
  <c r="C19" i="2" s="1"/>
  <c r="E19" i="2" l="1"/>
  <c r="E17" i="2"/>
  <c r="G101" i="8"/>
  <c r="C101" i="8"/>
  <c r="B101" i="8"/>
  <c r="G100" i="8"/>
  <c r="C100" i="8"/>
  <c r="B100" i="8"/>
  <c r="G99" i="8"/>
  <c r="C99" i="8"/>
  <c r="B99" i="8"/>
  <c r="G98" i="8"/>
  <c r="C98" i="8"/>
  <c r="B98" i="8"/>
  <c r="G97" i="8"/>
  <c r="C97" i="8"/>
  <c r="B97" i="8"/>
  <c r="G96" i="8"/>
  <c r="C96" i="8"/>
  <c r="B96" i="8"/>
  <c r="G95" i="8"/>
  <c r="C95" i="8"/>
  <c r="B95" i="8"/>
  <c r="G94" i="8"/>
  <c r="E94" i="8"/>
  <c r="C94" i="8"/>
  <c r="B94" i="8"/>
  <c r="G93" i="8"/>
  <c r="C93" i="8"/>
  <c r="B93" i="8"/>
  <c r="G92" i="8"/>
  <c r="C92" i="8"/>
  <c r="B92" i="8"/>
  <c r="G91" i="8"/>
  <c r="C91" i="8"/>
  <c r="B91" i="8"/>
  <c r="G90" i="8"/>
  <c r="C90" i="8"/>
  <c r="B90" i="8"/>
  <c r="G89" i="8"/>
  <c r="C89" i="8"/>
  <c r="B89" i="8"/>
  <c r="G88" i="8"/>
  <c r="C88" i="8"/>
  <c r="B88" i="8"/>
  <c r="G87" i="8"/>
  <c r="C87" i="8"/>
  <c r="B87" i="8"/>
  <c r="G86" i="8"/>
  <c r="C86" i="8"/>
  <c r="B86" i="8"/>
  <c r="G85" i="8"/>
  <c r="C85" i="8"/>
  <c r="B85" i="8"/>
  <c r="G84" i="8"/>
  <c r="C84" i="8"/>
  <c r="B84" i="8"/>
  <c r="G83" i="8"/>
  <c r="C83" i="8"/>
  <c r="B83" i="8"/>
  <c r="G82" i="8"/>
  <c r="C82" i="8"/>
  <c r="B82" i="8"/>
  <c r="G81" i="8"/>
  <c r="C81" i="8"/>
  <c r="B81" i="8"/>
  <c r="G80" i="8"/>
  <c r="C80" i="8"/>
  <c r="B80" i="8"/>
  <c r="G79" i="8"/>
  <c r="C79" i="8"/>
  <c r="B79" i="8"/>
  <c r="G78" i="8"/>
  <c r="C78" i="8"/>
  <c r="B78" i="8"/>
  <c r="G77" i="8"/>
  <c r="C77" i="8"/>
  <c r="B77" i="8"/>
  <c r="G76" i="8"/>
  <c r="C76" i="8"/>
  <c r="B76" i="8"/>
  <c r="G75" i="8"/>
  <c r="C75" i="8"/>
  <c r="B75" i="8"/>
  <c r="G74" i="8"/>
  <c r="C74" i="8"/>
  <c r="B74" i="8"/>
  <c r="G73" i="8"/>
  <c r="C73" i="8"/>
  <c r="B73" i="8"/>
  <c r="G72" i="8"/>
  <c r="C72" i="8"/>
  <c r="B72" i="8"/>
  <c r="G71" i="8"/>
  <c r="C71" i="8"/>
  <c r="B71" i="8"/>
  <c r="G70" i="8"/>
  <c r="C70" i="8"/>
  <c r="B70" i="8"/>
  <c r="G69" i="8"/>
  <c r="C69" i="8"/>
  <c r="B69" i="8"/>
  <c r="G68" i="8"/>
  <c r="C68" i="8"/>
  <c r="B68" i="8"/>
  <c r="G67" i="8"/>
  <c r="C67" i="8"/>
  <c r="B67" i="8"/>
  <c r="G66" i="8"/>
  <c r="C66" i="8"/>
  <c r="B66" i="8"/>
  <c r="G65" i="8"/>
  <c r="C65" i="8"/>
  <c r="B65" i="8"/>
  <c r="G64" i="8"/>
  <c r="C64" i="8"/>
  <c r="B64" i="8"/>
  <c r="G63" i="8"/>
  <c r="C63" i="8"/>
  <c r="B63" i="8"/>
  <c r="G62" i="8"/>
  <c r="C62" i="8"/>
  <c r="B62" i="8"/>
  <c r="G61" i="8"/>
  <c r="C61" i="8"/>
  <c r="B61" i="8"/>
  <c r="G60" i="8"/>
  <c r="C60" i="8"/>
  <c r="B60" i="8"/>
  <c r="G59" i="8"/>
  <c r="C59" i="8"/>
  <c r="B59" i="8"/>
  <c r="G58" i="8"/>
  <c r="C58" i="8"/>
  <c r="B58" i="8"/>
  <c r="G57" i="8"/>
  <c r="C57" i="8"/>
  <c r="B57" i="8"/>
  <c r="G56" i="8"/>
  <c r="C56" i="8"/>
  <c r="B56" i="8"/>
  <c r="G55" i="8"/>
  <c r="C55" i="8"/>
  <c r="B55" i="8"/>
  <c r="G54" i="8"/>
  <c r="C54" i="8"/>
  <c r="B54" i="8"/>
  <c r="G53" i="8"/>
  <c r="C53" i="8"/>
  <c r="B53" i="8"/>
  <c r="G52" i="8"/>
  <c r="C52" i="8"/>
  <c r="B52" i="8"/>
  <c r="G51" i="8"/>
  <c r="C51" i="8"/>
  <c r="B51" i="8"/>
  <c r="G50" i="8"/>
  <c r="C50" i="8"/>
  <c r="B50" i="8"/>
  <c r="G49" i="8"/>
  <c r="C49" i="8"/>
  <c r="B49" i="8"/>
  <c r="G48" i="8"/>
  <c r="C48" i="8"/>
  <c r="B48" i="8"/>
  <c r="G47" i="8"/>
  <c r="E47" i="8"/>
  <c r="C47" i="8"/>
  <c r="B47" i="8"/>
  <c r="G46" i="8"/>
  <c r="C46" i="8"/>
  <c r="B46" i="8"/>
  <c r="G45" i="8"/>
  <c r="E45" i="8"/>
  <c r="C45" i="8"/>
  <c r="B45" i="8"/>
  <c r="G44" i="8"/>
  <c r="C44" i="8"/>
  <c r="B44" i="8"/>
  <c r="G43" i="8"/>
  <c r="C43" i="8"/>
  <c r="B43" i="8"/>
  <c r="G42" i="8"/>
  <c r="C42" i="8"/>
  <c r="B42" i="8"/>
  <c r="G41" i="8"/>
  <c r="E41" i="8"/>
  <c r="C41" i="8"/>
  <c r="B41" i="8"/>
  <c r="G40" i="8"/>
  <c r="C40" i="8"/>
  <c r="B40" i="8"/>
  <c r="G39" i="8"/>
  <c r="E39" i="8"/>
  <c r="C39" i="8"/>
  <c r="B39" i="8"/>
  <c r="G38" i="8"/>
  <c r="C38" i="8"/>
  <c r="B38" i="8"/>
  <c r="G37" i="8"/>
  <c r="E37" i="8"/>
  <c r="C37" i="8"/>
  <c r="B37" i="8"/>
  <c r="G36" i="8"/>
  <c r="C36" i="8"/>
  <c r="B36" i="8"/>
  <c r="G35" i="8"/>
  <c r="C35" i="8"/>
  <c r="B35" i="8"/>
  <c r="G34" i="8"/>
  <c r="C34" i="8"/>
  <c r="B34" i="8"/>
  <c r="G33" i="8"/>
  <c r="C33" i="8"/>
  <c r="B33" i="8"/>
  <c r="G32" i="8"/>
  <c r="C32" i="8"/>
  <c r="B32" i="8"/>
  <c r="G31" i="8"/>
  <c r="C31" i="8"/>
  <c r="B31" i="8"/>
  <c r="G30" i="8"/>
  <c r="C30" i="8"/>
  <c r="B30" i="8"/>
  <c r="G29" i="8"/>
  <c r="C29" i="8"/>
  <c r="B29" i="8"/>
  <c r="G28" i="8"/>
  <c r="C28" i="8"/>
  <c r="B28" i="8"/>
  <c r="G27" i="8"/>
  <c r="C27" i="8"/>
  <c r="B27" i="8"/>
  <c r="G26" i="8"/>
  <c r="C26" i="8"/>
  <c r="B26" i="8"/>
  <c r="G25" i="8"/>
  <c r="C25" i="8"/>
  <c r="B25" i="8"/>
  <c r="G24" i="8"/>
  <c r="C24" i="8"/>
  <c r="B24" i="8"/>
  <c r="G23" i="8"/>
  <c r="C23" i="8"/>
  <c r="B23" i="8"/>
  <c r="G22" i="8"/>
  <c r="E22" i="8"/>
  <c r="C22" i="8"/>
  <c r="B22" i="8"/>
  <c r="G21" i="8"/>
  <c r="C21" i="8"/>
  <c r="B21" i="8"/>
  <c r="G20" i="8"/>
  <c r="C20" i="8"/>
  <c r="B20" i="8"/>
  <c r="G19" i="8"/>
  <c r="C19" i="8"/>
  <c r="B19" i="8"/>
  <c r="G18" i="8"/>
  <c r="C18" i="8"/>
  <c r="B18" i="8"/>
  <c r="G17" i="8"/>
  <c r="C17" i="8"/>
  <c r="B17" i="8"/>
  <c r="G16" i="8"/>
  <c r="C16" i="8"/>
  <c r="B16" i="8"/>
  <c r="G15" i="8"/>
  <c r="C15" i="8"/>
  <c r="B15" i="8"/>
  <c r="G14" i="8"/>
  <c r="C14" i="8"/>
  <c r="B14" i="8"/>
  <c r="G13" i="8"/>
  <c r="C13" i="8"/>
  <c r="B13" i="8"/>
  <c r="G12" i="8"/>
  <c r="C12" i="8"/>
  <c r="B12" i="8"/>
  <c r="G11" i="8"/>
  <c r="C11" i="8"/>
  <c r="B11" i="8"/>
  <c r="G10" i="8"/>
  <c r="C10" i="8"/>
  <c r="B10" i="8"/>
  <c r="G9" i="8"/>
  <c r="C9" i="8"/>
  <c r="B9" i="8"/>
  <c r="G8" i="8"/>
  <c r="C8" i="8"/>
  <c r="B8" i="8"/>
  <c r="G7" i="8"/>
  <c r="C7" i="8"/>
  <c r="B7" i="8"/>
  <c r="G6" i="8"/>
  <c r="C6" i="8"/>
  <c r="B6" i="8"/>
  <c r="G5" i="8"/>
  <c r="C5" i="8"/>
  <c r="B5" i="8"/>
  <c r="G4" i="8"/>
  <c r="C4" i="8"/>
  <c r="B4" i="8"/>
  <c r="G3" i="8"/>
  <c r="C3" i="8"/>
  <c r="B3" i="8"/>
  <c r="G2" i="8"/>
  <c r="C2" i="8"/>
  <c r="B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A1" i="7"/>
  <c r="AM106" i="7"/>
  <c r="AL106" i="7"/>
  <c r="AK106" i="7"/>
  <c r="AJ106" i="7"/>
  <c r="AH106" i="7"/>
  <c r="AG106" i="7"/>
  <c r="AF106" i="7"/>
  <c r="AI106" i="7" s="1"/>
  <c r="AE106" i="7"/>
  <c r="AC106" i="7"/>
  <c r="AB106" i="7"/>
  <c r="AA106" i="7"/>
  <c r="Z106" i="7"/>
  <c r="Y106" i="7"/>
  <c r="E101" i="8" s="1"/>
  <c r="AM105" i="7"/>
  <c r="AL105" i="7"/>
  <c r="AK105" i="7"/>
  <c r="AJ105" i="7"/>
  <c r="AH105" i="7"/>
  <c r="AG105" i="7"/>
  <c r="AF105" i="7"/>
  <c r="AE105" i="7"/>
  <c r="AC105" i="7"/>
  <c r="AB105" i="7"/>
  <c r="AA105" i="7"/>
  <c r="Z105" i="7"/>
  <c r="Y105" i="7"/>
  <c r="E100" i="8" s="1"/>
  <c r="AM104" i="7"/>
  <c r="AL104" i="7"/>
  <c r="AK104" i="7"/>
  <c r="AN104" i="7" s="1"/>
  <c r="AJ104" i="7"/>
  <c r="AH104" i="7"/>
  <c r="AG104" i="7"/>
  <c r="AF104" i="7"/>
  <c r="AE104" i="7"/>
  <c r="AC104" i="7"/>
  <c r="AB104" i="7"/>
  <c r="AA104" i="7"/>
  <c r="Z104" i="7"/>
  <c r="Y104" i="7"/>
  <c r="E99" i="8" s="1"/>
  <c r="AM103" i="7"/>
  <c r="AL103" i="7"/>
  <c r="AK103" i="7"/>
  <c r="AJ103" i="7"/>
  <c r="AH103" i="7"/>
  <c r="AG103" i="7"/>
  <c r="AF103" i="7"/>
  <c r="AE103" i="7"/>
  <c r="AC103" i="7"/>
  <c r="AB103" i="7"/>
  <c r="AA103" i="7"/>
  <c r="Z103" i="7"/>
  <c r="Y103" i="7"/>
  <c r="E98" i="8" s="1"/>
  <c r="AM102" i="7"/>
  <c r="AL102" i="7"/>
  <c r="AK102" i="7"/>
  <c r="AJ102" i="7"/>
  <c r="AH102" i="7"/>
  <c r="AG102" i="7"/>
  <c r="AF102" i="7"/>
  <c r="AE102" i="7"/>
  <c r="AC102" i="7"/>
  <c r="AB102" i="7"/>
  <c r="AA102" i="7"/>
  <c r="AD102" i="7" s="1"/>
  <c r="Z102" i="7"/>
  <c r="Y102" i="7"/>
  <c r="E97" i="8" s="1"/>
  <c r="AM101" i="7"/>
  <c r="AL101" i="7"/>
  <c r="AK101" i="7"/>
  <c r="AJ101" i="7"/>
  <c r="AH101" i="7"/>
  <c r="AG101" i="7"/>
  <c r="AF101" i="7"/>
  <c r="AE101" i="7"/>
  <c r="AC101" i="7"/>
  <c r="AB101" i="7"/>
  <c r="AA101" i="7"/>
  <c r="Z101" i="7"/>
  <c r="Y101" i="7"/>
  <c r="E96" i="8" s="1"/>
  <c r="AM100" i="7"/>
  <c r="AL100" i="7"/>
  <c r="AK100" i="7"/>
  <c r="AJ100" i="7"/>
  <c r="AH100" i="7"/>
  <c r="AG100" i="7"/>
  <c r="AF100" i="7"/>
  <c r="AE100" i="7"/>
  <c r="AC100" i="7"/>
  <c r="AB100" i="7"/>
  <c r="AA100" i="7"/>
  <c r="Z100" i="7"/>
  <c r="Y100" i="7"/>
  <c r="E95" i="8" s="1"/>
  <c r="AM99" i="7"/>
  <c r="AL99" i="7"/>
  <c r="AK99" i="7"/>
  <c r="AJ99" i="7"/>
  <c r="AH99" i="7"/>
  <c r="AG99" i="7"/>
  <c r="AF99" i="7"/>
  <c r="AI99" i="7" s="1"/>
  <c r="AE99" i="7"/>
  <c r="I94" i="8" s="1"/>
  <c r="AC99" i="7"/>
  <c r="AB99" i="7"/>
  <c r="AA99" i="7"/>
  <c r="Z99" i="7"/>
  <c r="Y99" i="7"/>
  <c r="AM98" i="7"/>
  <c r="AL98" i="7"/>
  <c r="AK98" i="7"/>
  <c r="AJ98" i="7"/>
  <c r="AH98" i="7"/>
  <c r="AG98" i="7"/>
  <c r="AF98" i="7"/>
  <c r="AE98" i="7"/>
  <c r="AC98" i="7"/>
  <c r="AB98" i="7"/>
  <c r="AA98" i="7"/>
  <c r="Z98" i="7"/>
  <c r="Y98" i="7"/>
  <c r="E93" i="8" s="1"/>
  <c r="AM97" i="7"/>
  <c r="AL97" i="7"/>
  <c r="AK97" i="7"/>
  <c r="AJ97" i="7"/>
  <c r="AH97" i="7"/>
  <c r="AG97" i="7"/>
  <c r="AF97" i="7"/>
  <c r="AE97" i="7"/>
  <c r="AC97" i="7"/>
  <c r="AB97" i="7"/>
  <c r="AA97" i="7"/>
  <c r="Z97" i="7"/>
  <c r="Y97" i="7"/>
  <c r="E92" i="8" s="1"/>
  <c r="AM96" i="7"/>
  <c r="AL96" i="7"/>
  <c r="AK96" i="7"/>
  <c r="AN96" i="7" s="1"/>
  <c r="AJ96" i="7"/>
  <c r="AH96" i="7"/>
  <c r="AG96" i="7"/>
  <c r="AF96" i="7"/>
  <c r="AE96" i="7"/>
  <c r="AC96" i="7"/>
  <c r="AB96" i="7"/>
  <c r="AA96" i="7"/>
  <c r="Z96" i="7"/>
  <c r="Y96" i="7"/>
  <c r="E91" i="8" s="1"/>
  <c r="AM95" i="7"/>
  <c r="AL95" i="7"/>
  <c r="AK95" i="7"/>
  <c r="AJ95" i="7"/>
  <c r="AH95" i="7"/>
  <c r="AG95" i="7"/>
  <c r="AF95" i="7"/>
  <c r="AE95" i="7"/>
  <c r="AC95" i="7"/>
  <c r="AB95" i="7"/>
  <c r="AA95" i="7"/>
  <c r="Z95" i="7"/>
  <c r="Y95" i="7"/>
  <c r="E90" i="8" s="1"/>
  <c r="AM94" i="7"/>
  <c r="AL94" i="7"/>
  <c r="AK94" i="7"/>
  <c r="AJ94" i="7"/>
  <c r="AH94" i="7"/>
  <c r="AG94" i="7"/>
  <c r="AF94" i="7"/>
  <c r="AE94" i="7"/>
  <c r="AC94" i="7"/>
  <c r="AB94" i="7"/>
  <c r="AA94" i="7"/>
  <c r="AD94" i="7" s="1"/>
  <c r="Z94" i="7"/>
  <c r="Y94" i="7"/>
  <c r="E89" i="8" s="1"/>
  <c r="AM93" i="7"/>
  <c r="AL93" i="7"/>
  <c r="AK93" i="7"/>
  <c r="AJ93" i="7"/>
  <c r="AH93" i="7"/>
  <c r="AG93" i="7"/>
  <c r="AF93" i="7"/>
  <c r="AE93" i="7"/>
  <c r="AC93" i="7"/>
  <c r="AB93" i="7"/>
  <c r="AA93" i="7"/>
  <c r="Z93" i="7"/>
  <c r="Y93" i="7"/>
  <c r="E88" i="8" s="1"/>
  <c r="AM92" i="7"/>
  <c r="AL92" i="7"/>
  <c r="AK92" i="7"/>
  <c r="AJ92" i="7"/>
  <c r="AH92" i="7"/>
  <c r="AG92" i="7"/>
  <c r="AF92" i="7"/>
  <c r="AE92" i="7"/>
  <c r="AC92" i="7"/>
  <c r="AB92" i="7"/>
  <c r="AA92" i="7"/>
  <c r="Z92" i="7"/>
  <c r="Y92" i="7"/>
  <c r="E87" i="8" s="1"/>
  <c r="AM91" i="7"/>
  <c r="AL91" i="7"/>
  <c r="AK91" i="7"/>
  <c r="AJ91" i="7"/>
  <c r="AH91" i="7"/>
  <c r="AG91" i="7"/>
  <c r="AF91" i="7"/>
  <c r="AI91" i="7" s="1"/>
  <c r="I86" i="8" s="1"/>
  <c r="AE91" i="7"/>
  <c r="AC91" i="7"/>
  <c r="AB91" i="7"/>
  <c r="AA91" i="7"/>
  <c r="Z91" i="7"/>
  <c r="Y91" i="7"/>
  <c r="E86" i="8" s="1"/>
  <c r="AM90" i="7"/>
  <c r="AL90" i="7"/>
  <c r="AK90" i="7"/>
  <c r="AJ90" i="7"/>
  <c r="AH90" i="7"/>
  <c r="AG90" i="7"/>
  <c r="AF90" i="7"/>
  <c r="AE90" i="7"/>
  <c r="AC90" i="7"/>
  <c r="AB90" i="7"/>
  <c r="AA90" i="7"/>
  <c r="Z90" i="7"/>
  <c r="Y90" i="7"/>
  <c r="E85" i="8" s="1"/>
  <c r="AM89" i="7"/>
  <c r="AL89" i="7"/>
  <c r="AK89" i="7"/>
  <c r="AJ89" i="7"/>
  <c r="AH89" i="7"/>
  <c r="AG89" i="7"/>
  <c r="AF89" i="7"/>
  <c r="AE89" i="7"/>
  <c r="AC89" i="7"/>
  <c r="AB89" i="7"/>
  <c r="AA89" i="7"/>
  <c r="Z89" i="7"/>
  <c r="Y89" i="7"/>
  <c r="E84" i="8" s="1"/>
  <c r="AM88" i="7"/>
  <c r="AL88" i="7"/>
  <c r="AK88" i="7"/>
  <c r="AN88" i="7" s="1"/>
  <c r="AJ88" i="7"/>
  <c r="AH88" i="7"/>
  <c r="AG88" i="7"/>
  <c r="AF88" i="7"/>
  <c r="AE88" i="7"/>
  <c r="AC88" i="7"/>
  <c r="AB88" i="7"/>
  <c r="AA88" i="7"/>
  <c r="Z88" i="7"/>
  <c r="Y88" i="7"/>
  <c r="E83" i="8" s="1"/>
  <c r="AM87" i="7"/>
  <c r="AL87" i="7"/>
  <c r="AK87" i="7"/>
  <c r="AJ87" i="7"/>
  <c r="AH87" i="7"/>
  <c r="AG87" i="7"/>
  <c r="AF87" i="7"/>
  <c r="AE87" i="7"/>
  <c r="AC87" i="7"/>
  <c r="AB87" i="7"/>
  <c r="AA87" i="7"/>
  <c r="Z87" i="7"/>
  <c r="Y87" i="7"/>
  <c r="E82" i="8" s="1"/>
  <c r="AM86" i="7"/>
  <c r="AL86" i="7"/>
  <c r="AK86" i="7"/>
  <c r="AJ86" i="7"/>
  <c r="AH86" i="7"/>
  <c r="AG86" i="7"/>
  <c r="AF86" i="7"/>
  <c r="AE86" i="7"/>
  <c r="AC86" i="7"/>
  <c r="AB86" i="7"/>
  <c r="AA86" i="7"/>
  <c r="AD86" i="7" s="1"/>
  <c r="Z86" i="7"/>
  <c r="Y86" i="7"/>
  <c r="E81" i="8" s="1"/>
  <c r="AM85" i="7"/>
  <c r="AL85" i="7"/>
  <c r="AK85" i="7"/>
  <c r="AJ85" i="7"/>
  <c r="AH85" i="7"/>
  <c r="AG85" i="7"/>
  <c r="AF85" i="7"/>
  <c r="AE85" i="7"/>
  <c r="AC85" i="7"/>
  <c r="AB85" i="7"/>
  <c r="AA85" i="7"/>
  <c r="Z85" i="7"/>
  <c r="Y85" i="7"/>
  <c r="E80" i="8" s="1"/>
  <c r="AM84" i="7"/>
  <c r="AL84" i="7"/>
  <c r="AK84" i="7"/>
  <c r="AJ84" i="7"/>
  <c r="AH84" i="7"/>
  <c r="AG84" i="7"/>
  <c r="AF84" i="7"/>
  <c r="AE84" i="7"/>
  <c r="AC84" i="7"/>
  <c r="AB84" i="7"/>
  <c r="AA84" i="7"/>
  <c r="Z84" i="7"/>
  <c r="Y84" i="7"/>
  <c r="E79" i="8" s="1"/>
  <c r="AM83" i="7"/>
  <c r="AL83" i="7"/>
  <c r="AK83" i="7"/>
  <c r="AJ83" i="7"/>
  <c r="AH83" i="7"/>
  <c r="AG83" i="7"/>
  <c r="AF83" i="7"/>
  <c r="AE83" i="7"/>
  <c r="AC83" i="7"/>
  <c r="AB83" i="7"/>
  <c r="AA83" i="7"/>
  <c r="Z83" i="7"/>
  <c r="Y83" i="7"/>
  <c r="E78" i="8" s="1"/>
  <c r="AM82" i="7"/>
  <c r="AL82" i="7"/>
  <c r="AK82" i="7"/>
  <c r="AJ82" i="7"/>
  <c r="AH82" i="7"/>
  <c r="AG82" i="7"/>
  <c r="AF82" i="7"/>
  <c r="AE82" i="7"/>
  <c r="AC82" i="7"/>
  <c r="AB82" i="7"/>
  <c r="AA82" i="7"/>
  <c r="Z82" i="7"/>
  <c r="Y82" i="7"/>
  <c r="E77" i="8" s="1"/>
  <c r="AM81" i="7"/>
  <c r="AL81" i="7"/>
  <c r="AK81" i="7"/>
  <c r="AJ81" i="7"/>
  <c r="AH81" i="7"/>
  <c r="AG81" i="7"/>
  <c r="AF81" i="7"/>
  <c r="AE81" i="7"/>
  <c r="AC81" i="7"/>
  <c r="AB81" i="7"/>
  <c r="AA81" i="7"/>
  <c r="Z81" i="7"/>
  <c r="Y81" i="7"/>
  <c r="E76" i="8" s="1"/>
  <c r="AM80" i="7"/>
  <c r="AL80" i="7"/>
  <c r="AK80" i="7"/>
  <c r="AN80" i="7" s="1"/>
  <c r="J75" i="8" s="1"/>
  <c r="AJ80" i="7"/>
  <c r="AH80" i="7"/>
  <c r="AG80" i="7"/>
  <c r="AF80" i="7"/>
  <c r="AE80" i="7"/>
  <c r="AC80" i="7"/>
  <c r="AB80" i="7"/>
  <c r="AA80" i="7"/>
  <c r="Z80" i="7"/>
  <c r="Y80" i="7"/>
  <c r="E75" i="8" s="1"/>
  <c r="AM79" i="7"/>
  <c r="AL79" i="7"/>
  <c r="AK79" i="7"/>
  <c r="AJ79" i="7"/>
  <c r="AH79" i="7"/>
  <c r="AG79" i="7"/>
  <c r="AF79" i="7"/>
  <c r="AE79" i="7"/>
  <c r="AC79" i="7"/>
  <c r="AB79" i="7"/>
  <c r="AA79" i="7"/>
  <c r="Z79" i="7"/>
  <c r="Y79" i="7"/>
  <c r="E74" i="8" s="1"/>
  <c r="AM78" i="7"/>
  <c r="AL78" i="7"/>
  <c r="AK78" i="7"/>
  <c r="AJ78" i="7"/>
  <c r="AH78" i="7"/>
  <c r="AG78" i="7"/>
  <c r="AF78" i="7"/>
  <c r="AE78" i="7"/>
  <c r="AC78" i="7"/>
  <c r="AB78" i="7"/>
  <c r="AA78" i="7"/>
  <c r="AD78" i="7" s="1"/>
  <c r="Z78" i="7"/>
  <c r="Y78" i="7"/>
  <c r="E73" i="8" s="1"/>
  <c r="AM77" i="7"/>
  <c r="AL77" i="7"/>
  <c r="AK77" i="7"/>
  <c r="AJ77" i="7"/>
  <c r="AH77" i="7"/>
  <c r="AG77" i="7"/>
  <c r="AF77" i="7"/>
  <c r="AE77" i="7"/>
  <c r="AC77" i="7"/>
  <c r="AB77" i="7"/>
  <c r="AA77" i="7"/>
  <c r="Z77" i="7"/>
  <c r="Y77" i="7"/>
  <c r="E72" i="8" s="1"/>
  <c r="AM76" i="7"/>
  <c r="AL76" i="7"/>
  <c r="AK76" i="7"/>
  <c r="AJ76" i="7"/>
  <c r="AH76" i="7"/>
  <c r="AG76" i="7"/>
  <c r="AF76" i="7"/>
  <c r="AE76" i="7"/>
  <c r="AC76" i="7"/>
  <c r="AB76" i="7"/>
  <c r="AA76" i="7"/>
  <c r="Z76" i="7"/>
  <c r="Y76" i="7"/>
  <c r="E71" i="8" s="1"/>
  <c r="AM75" i="7"/>
  <c r="AL75" i="7"/>
  <c r="AK75" i="7"/>
  <c r="AJ75" i="7"/>
  <c r="AH75" i="7"/>
  <c r="AG75" i="7"/>
  <c r="AF75" i="7"/>
  <c r="AE75" i="7"/>
  <c r="AC75" i="7"/>
  <c r="AB75" i="7"/>
  <c r="AA75" i="7"/>
  <c r="Z75" i="7"/>
  <c r="Y75" i="7"/>
  <c r="E70" i="8" s="1"/>
  <c r="AM74" i="7"/>
  <c r="AL74" i="7"/>
  <c r="AK74" i="7"/>
  <c r="AJ74" i="7"/>
  <c r="AH74" i="7"/>
  <c r="AG74" i="7"/>
  <c r="AF74" i="7"/>
  <c r="AE74" i="7"/>
  <c r="AC74" i="7"/>
  <c r="AB74" i="7"/>
  <c r="AA74" i="7"/>
  <c r="Z74" i="7"/>
  <c r="Y74" i="7"/>
  <c r="E69" i="8" s="1"/>
  <c r="AM73" i="7"/>
  <c r="AL73" i="7"/>
  <c r="AK73" i="7"/>
  <c r="AJ73" i="7"/>
  <c r="AH73" i="7"/>
  <c r="AG73" i="7"/>
  <c r="AF73" i="7"/>
  <c r="AE73" i="7"/>
  <c r="AC73" i="7"/>
  <c r="AB73" i="7"/>
  <c r="AA73" i="7"/>
  <c r="Z73" i="7"/>
  <c r="Y73" i="7"/>
  <c r="E68" i="8" s="1"/>
  <c r="AM72" i="7"/>
  <c r="AL72" i="7"/>
  <c r="AK72" i="7"/>
  <c r="AN72" i="7" s="1"/>
  <c r="J67" i="8" s="1"/>
  <c r="AJ72" i="7"/>
  <c r="AH72" i="7"/>
  <c r="AG72" i="7"/>
  <c r="AF72" i="7"/>
  <c r="AE72" i="7"/>
  <c r="AC72" i="7"/>
  <c r="AB72" i="7"/>
  <c r="AA72" i="7"/>
  <c r="Z72" i="7"/>
  <c r="Y72" i="7"/>
  <c r="E67" i="8" s="1"/>
  <c r="AM71" i="7"/>
  <c r="AL71" i="7"/>
  <c r="AK71" i="7"/>
  <c r="AJ71" i="7"/>
  <c r="AH71" i="7"/>
  <c r="AG71" i="7"/>
  <c r="AF71" i="7"/>
  <c r="AE71" i="7"/>
  <c r="AC71" i="7"/>
  <c r="AB71" i="7"/>
  <c r="AA71" i="7"/>
  <c r="Z71" i="7"/>
  <c r="Y71" i="7"/>
  <c r="E66" i="8" s="1"/>
  <c r="AM70" i="7"/>
  <c r="AL70" i="7"/>
  <c r="AK70" i="7"/>
  <c r="AJ70" i="7"/>
  <c r="AH70" i="7"/>
  <c r="AG70" i="7"/>
  <c r="AF70" i="7"/>
  <c r="AE70" i="7"/>
  <c r="AC70" i="7"/>
  <c r="AB70" i="7"/>
  <c r="AA70" i="7"/>
  <c r="AD70" i="7" s="1"/>
  <c r="Z70" i="7"/>
  <c r="Y70" i="7"/>
  <c r="E65" i="8" s="1"/>
  <c r="AM69" i="7"/>
  <c r="AL69" i="7"/>
  <c r="AK69" i="7"/>
  <c r="AJ69" i="7"/>
  <c r="AH69" i="7"/>
  <c r="AG69" i="7"/>
  <c r="AF69" i="7"/>
  <c r="AE69" i="7"/>
  <c r="AC69" i="7"/>
  <c r="AB69" i="7"/>
  <c r="AA69" i="7"/>
  <c r="Z69" i="7"/>
  <c r="Y69" i="7"/>
  <c r="E64" i="8" s="1"/>
  <c r="AM68" i="7"/>
  <c r="AL68" i="7"/>
  <c r="AK68" i="7"/>
  <c r="AJ68" i="7"/>
  <c r="AH68" i="7"/>
  <c r="AG68" i="7"/>
  <c r="AF68" i="7"/>
  <c r="AE68" i="7"/>
  <c r="AC68" i="7"/>
  <c r="AB68" i="7"/>
  <c r="AA68" i="7"/>
  <c r="Z68" i="7"/>
  <c r="Y68" i="7"/>
  <c r="E63" i="8" s="1"/>
  <c r="AM67" i="7"/>
  <c r="AL67" i="7"/>
  <c r="AK67" i="7"/>
  <c r="AJ67" i="7"/>
  <c r="AH67" i="7"/>
  <c r="AG67" i="7"/>
  <c r="AF67" i="7"/>
  <c r="AE67" i="7"/>
  <c r="AC67" i="7"/>
  <c r="AB67" i="7"/>
  <c r="AA67" i="7"/>
  <c r="Z67" i="7"/>
  <c r="Y67" i="7"/>
  <c r="E62" i="8" s="1"/>
  <c r="AM66" i="7"/>
  <c r="AL66" i="7"/>
  <c r="AK66" i="7"/>
  <c r="AJ66" i="7"/>
  <c r="AH66" i="7"/>
  <c r="AG66" i="7"/>
  <c r="AF66" i="7"/>
  <c r="AE66" i="7"/>
  <c r="AC66" i="7"/>
  <c r="AB66" i="7"/>
  <c r="AA66" i="7"/>
  <c r="Z66" i="7"/>
  <c r="Y66" i="7"/>
  <c r="E61" i="8" s="1"/>
  <c r="AM65" i="7"/>
  <c r="AL65" i="7"/>
  <c r="AK65" i="7"/>
  <c r="AJ65" i="7"/>
  <c r="AH65" i="7"/>
  <c r="AG65" i="7"/>
  <c r="AF65" i="7"/>
  <c r="AE65" i="7"/>
  <c r="AC65" i="7"/>
  <c r="AB65" i="7"/>
  <c r="AA65" i="7"/>
  <c r="Z65" i="7"/>
  <c r="Y65" i="7"/>
  <c r="E60" i="8" s="1"/>
  <c r="AM64" i="7"/>
  <c r="AL64" i="7"/>
  <c r="AK64" i="7"/>
  <c r="AN64" i="7" s="1"/>
  <c r="J59" i="8" s="1"/>
  <c r="AJ64" i="7"/>
  <c r="AH64" i="7"/>
  <c r="AG64" i="7"/>
  <c r="AF64" i="7"/>
  <c r="AE64" i="7"/>
  <c r="AC64" i="7"/>
  <c r="AB64" i="7"/>
  <c r="AA64" i="7"/>
  <c r="Z64" i="7"/>
  <c r="Y64" i="7"/>
  <c r="E59" i="8" s="1"/>
  <c r="AM63" i="7"/>
  <c r="AL63" i="7"/>
  <c r="AK63" i="7"/>
  <c r="AJ63" i="7"/>
  <c r="AH63" i="7"/>
  <c r="AG63" i="7"/>
  <c r="AF63" i="7"/>
  <c r="AE63" i="7"/>
  <c r="AC63" i="7"/>
  <c r="AB63" i="7"/>
  <c r="AA63" i="7"/>
  <c r="Z63" i="7"/>
  <c r="Y63" i="7"/>
  <c r="E58" i="8" s="1"/>
  <c r="AM62" i="7"/>
  <c r="AL62" i="7"/>
  <c r="AK62" i="7"/>
  <c r="AJ62" i="7"/>
  <c r="AH62" i="7"/>
  <c r="AG62" i="7"/>
  <c r="AF62" i="7"/>
  <c r="AE62" i="7"/>
  <c r="AC62" i="7"/>
  <c r="AB62" i="7"/>
  <c r="AA62" i="7"/>
  <c r="AD62" i="7" s="1"/>
  <c r="Z62" i="7"/>
  <c r="Y62" i="7"/>
  <c r="E57" i="8" s="1"/>
  <c r="AM61" i="7"/>
  <c r="AL61" i="7"/>
  <c r="AK61" i="7"/>
  <c r="AJ61" i="7"/>
  <c r="AH61" i="7"/>
  <c r="AG61" i="7"/>
  <c r="AF61" i="7"/>
  <c r="AE61" i="7"/>
  <c r="AC61" i="7"/>
  <c r="AB61" i="7"/>
  <c r="AA61" i="7"/>
  <c r="Z61" i="7"/>
  <c r="Y61" i="7"/>
  <c r="E56" i="8" s="1"/>
  <c r="AM60" i="7"/>
  <c r="AL60" i="7"/>
  <c r="AK60" i="7"/>
  <c r="AJ60" i="7"/>
  <c r="AH60" i="7"/>
  <c r="AG60" i="7"/>
  <c r="AF60" i="7"/>
  <c r="AE60" i="7"/>
  <c r="AC60" i="7"/>
  <c r="AB60" i="7"/>
  <c r="AA60" i="7"/>
  <c r="Z60" i="7"/>
  <c r="Y60" i="7"/>
  <c r="E55" i="8" s="1"/>
  <c r="AM59" i="7"/>
  <c r="AL59" i="7"/>
  <c r="AK59" i="7"/>
  <c r="AJ59" i="7"/>
  <c r="AH59" i="7"/>
  <c r="AG59" i="7"/>
  <c r="AF59" i="7"/>
  <c r="AE59" i="7"/>
  <c r="AC59" i="7"/>
  <c r="AB59" i="7"/>
  <c r="AA59" i="7"/>
  <c r="Z59" i="7"/>
  <c r="Y59" i="7"/>
  <c r="E54" i="8" s="1"/>
  <c r="AM58" i="7"/>
  <c r="AL58" i="7"/>
  <c r="AK58" i="7"/>
  <c r="AJ58" i="7"/>
  <c r="AH58" i="7"/>
  <c r="AG58" i="7"/>
  <c r="AF58" i="7"/>
  <c r="AE58" i="7"/>
  <c r="AC58" i="7"/>
  <c r="AB58" i="7"/>
  <c r="AA58" i="7"/>
  <c r="Z58" i="7"/>
  <c r="Y58" i="7"/>
  <c r="E53" i="8" s="1"/>
  <c r="AM57" i="7"/>
  <c r="AL57" i="7"/>
  <c r="AK57" i="7"/>
  <c r="AJ57" i="7"/>
  <c r="AH57" i="7"/>
  <c r="AG57" i="7"/>
  <c r="AF57" i="7"/>
  <c r="AE57" i="7"/>
  <c r="AC57" i="7"/>
  <c r="AB57" i="7"/>
  <c r="AA57" i="7"/>
  <c r="Z57" i="7"/>
  <c r="Y57" i="7"/>
  <c r="E52" i="8" s="1"/>
  <c r="AM56" i="7"/>
  <c r="AL56" i="7"/>
  <c r="AK56" i="7"/>
  <c r="AN56" i="7" s="1"/>
  <c r="J51" i="8" s="1"/>
  <c r="AJ56" i="7"/>
  <c r="AH56" i="7"/>
  <c r="AG56" i="7"/>
  <c r="AF56" i="7"/>
  <c r="AE56" i="7"/>
  <c r="AC56" i="7"/>
  <c r="AB56" i="7"/>
  <c r="AA56" i="7"/>
  <c r="Z56" i="7"/>
  <c r="Y56" i="7"/>
  <c r="E51" i="8" s="1"/>
  <c r="AM55" i="7"/>
  <c r="AL55" i="7"/>
  <c r="AK55" i="7"/>
  <c r="AJ55" i="7"/>
  <c r="AH55" i="7"/>
  <c r="AG55" i="7"/>
  <c r="AF55" i="7"/>
  <c r="AE55" i="7"/>
  <c r="AC55" i="7"/>
  <c r="AB55" i="7"/>
  <c r="AA55" i="7"/>
  <c r="Z55" i="7"/>
  <c r="Y55" i="7"/>
  <c r="E50" i="8" s="1"/>
  <c r="AM54" i="7"/>
  <c r="AL54" i="7"/>
  <c r="AK54" i="7"/>
  <c r="AJ54" i="7"/>
  <c r="AH54" i="7"/>
  <c r="AG54" i="7"/>
  <c r="AF54" i="7"/>
  <c r="AE54" i="7"/>
  <c r="AC54" i="7"/>
  <c r="AB54" i="7"/>
  <c r="AA54" i="7"/>
  <c r="AD54" i="7" s="1"/>
  <c r="Z54" i="7"/>
  <c r="Y54" i="7"/>
  <c r="E49" i="8" s="1"/>
  <c r="AM53" i="7"/>
  <c r="AL53" i="7"/>
  <c r="AK53" i="7"/>
  <c r="AJ53" i="7"/>
  <c r="AH53" i="7"/>
  <c r="AG53" i="7"/>
  <c r="AF53" i="7"/>
  <c r="AE53" i="7"/>
  <c r="AC53" i="7"/>
  <c r="AB53" i="7"/>
  <c r="AA53" i="7"/>
  <c r="Z53" i="7"/>
  <c r="Y53" i="7"/>
  <c r="E48" i="8" s="1"/>
  <c r="AM52" i="7"/>
  <c r="AL52" i="7"/>
  <c r="AK52" i="7"/>
  <c r="AJ52" i="7"/>
  <c r="AH52" i="7"/>
  <c r="AG52" i="7"/>
  <c r="AF52" i="7"/>
  <c r="AE52" i="7"/>
  <c r="AC52" i="7"/>
  <c r="AB52" i="7"/>
  <c r="AA52" i="7"/>
  <c r="Z52" i="7"/>
  <c r="Y52" i="7"/>
  <c r="AM51" i="7"/>
  <c r="AL51" i="7"/>
  <c r="AK51" i="7"/>
  <c r="AJ51" i="7"/>
  <c r="AH51" i="7"/>
  <c r="AG51" i="7"/>
  <c r="AF51" i="7"/>
  <c r="AE51" i="7"/>
  <c r="AC51" i="7"/>
  <c r="AB51" i="7"/>
  <c r="AA51" i="7"/>
  <c r="Z51" i="7"/>
  <c r="Y51" i="7"/>
  <c r="E46" i="8" s="1"/>
  <c r="AM50" i="7"/>
  <c r="AL50" i="7"/>
  <c r="AK50" i="7"/>
  <c r="AJ50" i="7"/>
  <c r="AH50" i="7"/>
  <c r="AG50" i="7"/>
  <c r="AF50" i="7"/>
  <c r="AE50" i="7"/>
  <c r="AC50" i="7"/>
  <c r="AB50" i="7"/>
  <c r="AA50" i="7"/>
  <c r="Z50" i="7"/>
  <c r="Y50" i="7"/>
  <c r="AM49" i="7"/>
  <c r="AL49" i="7"/>
  <c r="AK49" i="7"/>
  <c r="AJ49" i="7"/>
  <c r="AH49" i="7"/>
  <c r="AG49" i="7"/>
  <c r="AF49" i="7"/>
  <c r="AE49" i="7"/>
  <c r="AC49" i="7"/>
  <c r="AB49" i="7"/>
  <c r="AA49" i="7"/>
  <c r="Z49" i="7"/>
  <c r="Y49" i="7"/>
  <c r="E44" i="8" s="1"/>
  <c r="AM48" i="7"/>
  <c r="AL48" i="7"/>
  <c r="AK48" i="7"/>
  <c r="AN48" i="7" s="1"/>
  <c r="J43" i="8" s="1"/>
  <c r="AJ48" i="7"/>
  <c r="AH48" i="7"/>
  <c r="AG48" i="7"/>
  <c r="AF48" i="7"/>
  <c r="AE48" i="7"/>
  <c r="AC48" i="7"/>
  <c r="AB48" i="7"/>
  <c r="AA48" i="7"/>
  <c r="Z48" i="7"/>
  <c r="Y48" i="7"/>
  <c r="E43" i="8" s="1"/>
  <c r="AM47" i="7"/>
  <c r="AL47" i="7"/>
  <c r="AK47" i="7"/>
  <c r="AJ47" i="7"/>
  <c r="AH47" i="7"/>
  <c r="AG47" i="7"/>
  <c r="AF47" i="7"/>
  <c r="AE47" i="7"/>
  <c r="AC47" i="7"/>
  <c r="AB47" i="7"/>
  <c r="AA47" i="7"/>
  <c r="Z47" i="7"/>
  <c r="Y47" i="7"/>
  <c r="E42" i="8" s="1"/>
  <c r="AM46" i="7"/>
  <c r="AL46" i="7"/>
  <c r="AK46" i="7"/>
  <c r="AJ46" i="7"/>
  <c r="AH46" i="7"/>
  <c r="AG46" i="7"/>
  <c r="AF46" i="7"/>
  <c r="AE46" i="7"/>
  <c r="AC46" i="7"/>
  <c r="AB46" i="7"/>
  <c r="AA46" i="7"/>
  <c r="AD46" i="7" s="1"/>
  <c r="Z46" i="7"/>
  <c r="Y46" i="7"/>
  <c r="AM45" i="7"/>
  <c r="AL45" i="7"/>
  <c r="AK45" i="7"/>
  <c r="AJ45" i="7"/>
  <c r="AH45" i="7"/>
  <c r="AG45" i="7"/>
  <c r="AF45" i="7"/>
  <c r="AE45" i="7"/>
  <c r="AC45" i="7"/>
  <c r="AB45" i="7"/>
  <c r="AA45" i="7"/>
  <c r="Z45" i="7"/>
  <c r="Y45" i="7"/>
  <c r="E40" i="8" s="1"/>
  <c r="AM44" i="7"/>
  <c r="AL44" i="7"/>
  <c r="AK44" i="7"/>
  <c r="AJ44" i="7"/>
  <c r="AH44" i="7"/>
  <c r="AG44" i="7"/>
  <c r="AF44" i="7"/>
  <c r="AE44" i="7"/>
  <c r="AC44" i="7"/>
  <c r="AB44" i="7"/>
  <c r="AA44" i="7"/>
  <c r="Z44" i="7"/>
  <c r="Y44" i="7"/>
  <c r="AM43" i="7"/>
  <c r="AL43" i="7"/>
  <c r="AK43" i="7"/>
  <c r="AJ43" i="7"/>
  <c r="AH43" i="7"/>
  <c r="AG43" i="7"/>
  <c r="AF43" i="7"/>
  <c r="AE43" i="7"/>
  <c r="AC43" i="7"/>
  <c r="AB43" i="7"/>
  <c r="AA43" i="7"/>
  <c r="Z43" i="7"/>
  <c r="Y43" i="7"/>
  <c r="E38" i="8" s="1"/>
  <c r="AM42" i="7"/>
  <c r="AL42" i="7"/>
  <c r="AK42" i="7"/>
  <c r="AJ42" i="7"/>
  <c r="AH42" i="7"/>
  <c r="AG42" i="7"/>
  <c r="AF42" i="7"/>
  <c r="AE42" i="7"/>
  <c r="AC42" i="7"/>
  <c r="AB42" i="7"/>
  <c r="AA42" i="7"/>
  <c r="Z42" i="7"/>
  <c r="Y42" i="7"/>
  <c r="AM41" i="7"/>
  <c r="AL41" i="7"/>
  <c r="AK41" i="7"/>
  <c r="AJ41" i="7"/>
  <c r="AH41" i="7"/>
  <c r="AG41" i="7"/>
  <c r="AF41" i="7"/>
  <c r="AE41" i="7"/>
  <c r="AC41" i="7"/>
  <c r="AB41" i="7"/>
  <c r="AA41" i="7"/>
  <c r="Z41" i="7"/>
  <c r="Y41" i="7"/>
  <c r="E36" i="8" s="1"/>
  <c r="AM40" i="7"/>
  <c r="AL40" i="7"/>
  <c r="AK40" i="7"/>
  <c r="AN40" i="7" s="1"/>
  <c r="J35" i="8" s="1"/>
  <c r="AJ40" i="7"/>
  <c r="AH40" i="7"/>
  <c r="AG40" i="7"/>
  <c r="AF40" i="7"/>
  <c r="AE40" i="7"/>
  <c r="AC40" i="7"/>
  <c r="AB40" i="7"/>
  <c r="AA40" i="7"/>
  <c r="Z40" i="7"/>
  <c r="Y40" i="7"/>
  <c r="E35" i="8" s="1"/>
  <c r="AM39" i="7"/>
  <c r="AL39" i="7"/>
  <c r="AK39" i="7"/>
  <c r="AJ39" i="7"/>
  <c r="AH39" i="7"/>
  <c r="AG39" i="7"/>
  <c r="AI39" i="7" s="1"/>
  <c r="AF39" i="7"/>
  <c r="AE39" i="7"/>
  <c r="I34" i="8" s="1"/>
  <c r="AC39" i="7"/>
  <c r="AB39" i="7"/>
  <c r="AA39" i="7"/>
  <c r="Z39" i="7"/>
  <c r="Y39" i="7"/>
  <c r="E34" i="8" s="1"/>
  <c r="AM38" i="7"/>
  <c r="AL38" i="7"/>
  <c r="AK38" i="7"/>
  <c r="AJ38" i="7"/>
  <c r="AH38" i="7"/>
  <c r="AG38" i="7"/>
  <c r="AF38" i="7"/>
  <c r="AE38" i="7"/>
  <c r="AC38" i="7"/>
  <c r="AB38" i="7"/>
  <c r="AA38" i="7"/>
  <c r="Z38" i="7"/>
  <c r="Y38" i="7"/>
  <c r="E33" i="8" s="1"/>
  <c r="AM37" i="7"/>
  <c r="AL37" i="7"/>
  <c r="AK37" i="7"/>
  <c r="AJ37" i="7"/>
  <c r="AH37" i="7"/>
  <c r="AG37" i="7"/>
  <c r="AF37" i="7"/>
  <c r="AE37" i="7"/>
  <c r="AC37" i="7"/>
  <c r="AD37" i="7" s="1"/>
  <c r="AB37" i="7"/>
  <c r="AA37" i="7"/>
  <c r="Z37" i="7"/>
  <c r="Y37" i="7"/>
  <c r="E32" i="8" s="1"/>
  <c r="AM36" i="7"/>
  <c r="AL36" i="7"/>
  <c r="AK36" i="7"/>
  <c r="AJ36" i="7"/>
  <c r="AH36" i="7"/>
  <c r="AG36" i="7"/>
  <c r="AF36" i="7"/>
  <c r="AE36" i="7"/>
  <c r="AC36" i="7"/>
  <c r="AD36" i="7" s="1"/>
  <c r="AB36" i="7"/>
  <c r="AA36" i="7"/>
  <c r="Z36" i="7"/>
  <c r="H31" i="8" s="1"/>
  <c r="Y36" i="7"/>
  <c r="E31" i="8" s="1"/>
  <c r="AM35" i="7"/>
  <c r="AL35" i="7"/>
  <c r="AK35" i="7"/>
  <c r="AJ35" i="7"/>
  <c r="AH35" i="7"/>
  <c r="AG35" i="7"/>
  <c r="AF35" i="7"/>
  <c r="AE35" i="7"/>
  <c r="AC35" i="7"/>
  <c r="AB35" i="7"/>
  <c r="AA35" i="7"/>
  <c r="AD35" i="7" s="1"/>
  <c r="Z35" i="7"/>
  <c r="H30" i="8" s="1"/>
  <c r="Y35" i="7"/>
  <c r="E30" i="8" s="1"/>
  <c r="AM34" i="7"/>
  <c r="AL34" i="7"/>
  <c r="AK34" i="7"/>
  <c r="AJ34" i="7"/>
  <c r="AH34" i="7"/>
  <c r="AG34" i="7"/>
  <c r="AF34" i="7"/>
  <c r="AE34" i="7"/>
  <c r="AC34" i="7"/>
  <c r="AD34" i="7" s="1"/>
  <c r="AB34" i="7"/>
  <c r="AA34" i="7"/>
  <c r="Z34" i="7"/>
  <c r="Y34" i="7"/>
  <c r="E29" i="8" s="1"/>
  <c r="AM33" i="7"/>
  <c r="AL33" i="7"/>
  <c r="AK33" i="7"/>
  <c r="AJ33" i="7"/>
  <c r="AH33" i="7"/>
  <c r="AG33" i="7"/>
  <c r="AF33" i="7"/>
  <c r="AE33" i="7"/>
  <c r="AC33" i="7"/>
  <c r="AB33" i="7"/>
  <c r="AA33" i="7"/>
  <c r="AD33" i="7" s="1"/>
  <c r="Z33" i="7"/>
  <c r="Y33" i="7"/>
  <c r="E28" i="8" s="1"/>
  <c r="AM32" i="7"/>
  <c r="AL32" i="7"/>
  <c r="AK32" i="7"/>
  <c r="AJ32" i="7"/>
  <c r="AH32" i="7"/>
  <c r="AG32" i="7"/>
  <c r="AF32" i="7"/>
  <c r="AE32" i="7"/>
  <c r="AC32" i="7"/>
  <c r="AB32" i="7"/>
  <c r="AA32" i="7"/>
  <c r="Z32" i="7"/>
  <c r="Y32" i="7"/>
  <c r="E27" i="8" s="1"/>
  <c r="AM31" i="7"/>
  <c r="AL31" i="7"/>
  <c r="AK31" i="7"/>
  <c r="AJ31" i="7"/>
  <c r="AH31" i="7"/>
  <c r="AG31" i="7"/>
  <c r="AF31" i="7"/>
  <c r="AE31" i="7"/>
  <c r="AD31" i="7"/>
  <c r="AC31" i="7"/>
  <c r="AB31" i="7"/>
  <c r="AA31" i="7"/>
  <c r="Z31" i="7"/>
  <c r="H26" i="8" s="1"/>
  <c r="Y31" i="7"/>
  <c r="E26" i="8" s="1"/>
  <c r="AM30" i="7"/>
  <c r="AL30" i="7"/>
  <c r="AK30" i="7"/>
  <c r="AJ30" i="7"/>
  <c r="AH30" i="7"/>
  <c r="AG30" i="7"/>
  <c r="AI30" i="7" s="1"/>
  <c r="AF30" i="7"/>
  <c r="AE30" i="7"/>
  <c r="I25" i="8" s="1"/>
  <c r="AC30" i="7"/>
  <c r="AB30" i="7"/>
  <c r="AA30" i="7"/>
  <c r="Z30" i="7"/>
  <c r="Y30" i="7"/>
  <c r="E25" i="8" s="1"/>
  <c r="AM29" i="7"/>
  <c r="AL29" i="7"/>
  <c r="AK29" i="7"/>
  <c r="AJ29" i="7"/>
  <c r="AH29" i="7"/>
  <c r="AG29" i="7"/>
  <c r="AF29" i="7"/>
  <c r="AE29" i="7"/>
  <c r="AC29" i="7"/>
  <c r="AB29" i="7"/>
  <c r="AD29" i="7" s="1"/>
  <c r="AA29" i="7"/>
  <c r="Z29" i="7"/>
  <c r="Y29" i="7"/>
  <c r="E24" i="8" s="1"/>
  <c r="AM28" i="7"/>
  <c r="AL28" i="7"/>
  <c r="AK28" i="7"/>
  <c r="AN28" i="7" s="1"/>
  <c r="J23" i="8" s="1"/>
  <c r="AJ28" i="7"/>
  <c r="AH28" i="7"/>
  <c r="AG28" i="7"/>
  <c r="AF28" i="7"/>
  <c r="AE28" i="7"/>
  <c r="AC28" i="7"/>
  <c r="AB28" i="7"/>
  <c r="AA28" i="7"/>
  <c r="Z28" i="7"/>
  <c r="Y28" i="7"/>
  <c r="E23" i="8" s="1"/>
  <c r="AM27" i="7"/>
  <c r="AL27" i="7"/>
  <c r="AK27" i="7"/>
  <c r="AJ27" i="7"/>
  <c r="AH27" i="7"/>
  <c r="AG27" i="7"/>
  <c r="AI27" i="7" s="1"/>
  <c r="AF27" i="7"/>
  <c r="AE27" i="7"/>
  <c r="I22" i="8" s="1"/>
  <c r="AC27" i="7"/>
  <c r="AB27" i="7"/>
  <c r="AA27" i="7"/>
  <c r="Z27" i="7"/>
  <c r="Y27" i="7"/>
  <c r="AM26" i="7"/>
  <c r="AL26" i="7"/>
  <c r="AK26" i="7"/>
  <c r="AJ26" i="7"/>
  <c r="AH26" i="7"/>
  <c r="AG26" i="7"/>
  <c r="AF26" i="7"/>
  <c r="AE26" i="7"/>
  <c r="AC26" i="7"/>
  <c r="AB26" i="7"/>
  <c r="AA26" i="7"/>
  <c r="AD26" i="7" s="1"/>
  <c r="Z26" i="7"/>
  <c r="Y26" i="7"/>
  <c r="E21" i="8" s="1"/>
  <c r="AM25" i="7"/>
  <c r="AL25" i="7"/>
  <c r="AK25" i="7"/>
  <c r="AJ25" i="7"/>
  <c r="AH25" i="7"/>
  <c r="AG25" i="7"/>
  <c r="AF25" i="7"/>
  <c r="AE25" i="7"/>
  <c r="AD25" i="7"/>
  <c r="AC25" i="7"/>
  <c r="AB25" i="7"/>
  <c r="AA25" i="7"/>
  <c r="Z25" i="7"/>
  <c r="Y25" i="7"/>
  <c r="E20" i="8" s="1"/>
  <c r="AM24" i="7"/>
  <c r="AL24" i="7"/>
  <c r="AK24" i="7"/>
  <c r="AJ24" i="7"/>
  <c r="AH24" i="7"/>
  <c r="AG24" i="7"/>
  <c r="AF24" i="7"/>
  <c r="AE24" i="7"/>
  <c r="AC24" i="7"/>
  <c r="AB24" i="7"/>
  <c r="AA24" i="7"/>
  <c r="Z24" i="7"/>
  <c r="Y24" i="7"/>
  <c r="E19" i="8" s="1"/>
  <c r="AM23" i="7"/>
  <c r="AL23" i="7"/>
  <c r="AK23" i="7"/>
  <c r="AJ23" i="7"/>
  <c r="AH23" i="7"/>
  <c r="AG23" i="7"/>
  <c r="AF23" i="7"/>
  <c r="AE23" i="7"/>
  <c r="AC23" i="7"/>
  <c r="AB23" i="7"/>
  <c r="AA23" i="7"/>
  <c r="Z23" i="7"/>
  <c r="Y23" i="7"/>
  <c r="E18" i="8" s="1"/>
  <c r="AM22" i="7"/>
  <c r="AL22" i="7"/>
  <c r="AK22" i="7"/>
  <c r="AJ22" i="7"/>
  <c r="AH22" i="7"/>
  <c r="AG22" i="7"/>
  <c r="AF22" i="7"/>
  <c r="AE22" i="7"/>
  <c r="AC22" i="7"/>
  <c r="AB22" i="7"/>
  <c r="AA22" i="7"/>
  <c r="Z22" i="7"/>
  <c r="Y22" i="7"/>
  <c r="E17" i="8" s="1"/>
  <c r="AM21" i="7"/>
  <c r="AL21" i="7"/>
  <c r="AK21" i="7"/>
  <c r="AJ21" i="7"/>
  <c r="AH21" i="7"/>
  <c r="AG21" i="7"/>
  <c r="AF21" i="7"/>
  <c r="AI21" i="7" s="1"/>
  <c r="AE21" i="7"/>
  <c r="AC21" i="7"/>
  <c r="AB21" i="7"/>
  <c r="AA21" i="7"/>
  <c r="Z21" i="7"/>
  <c r="Y21" i="7"/>
  <c r="E16" i="8" s="1"/>
  <c r="AM20" i="7"/>
  <c r="AL20" i="7"/>
  <c r="AK20" i="7"/>
  <c r="AJ20" i="7"/>
  <c r="AH20" i="7"/>
  <c r="AG20" i="7"/>
  <c r="AF20" i="7"/>
  <c r="AI20" i="7" s="1"/>
  <c r="AE20" i="7"/>
  <c r="AC20" i="7"/>
  <c r="AB20" i="7"/>
  <c r="AA20" i="7"/>
  <c r="Z20" i="7"/>
  <c r="Y20" i="7"/>
  <c r="E15" i="8" s="1"/>
  <c r="AM19" i="7"/>
  <c r="AL19" i="7"/>
  <c r="AK19" i="7"/>
  <c r="AN19" i="7" s="1"/>
  <c r="AJ19" i="7"/>
  <c r="AH19" i="7"/>
  <c r="AG19" i="7"/>
  <c r="AF19" i="7"/>
  <c r="AE19" i="7"/>
  <c r="AC19" i="7"/>
  <c r="AB19" i="7"/>
  <c r="AA19" i="7"/>
  <c r="Z19" i="7"/>
  <c r="Y19" i="7"/>
  <c r="E14" i="8" s="1"/>
  <c r="AM18" i="7"/>
  <c r="AL18" i="7"/>
  <c r="AK18" i="7"/>
  <c r="AJ18" i="7"/>
  <c r="AH18" i="7"/>
  <c r="AG18" i="7"/>
  <c r="AF18" i="7"/>
  <c r="AI18" i="7" s="1"/>
  <c r="AE18" i="7"/>
  <c r="AC18" i="7"/>
  <c r="AB18" i="7"/>
  <c r="AA18" i="7"/>
  <c r="Z18" i="7"/>
  <c r="Y18" i="7"/>
  <c r="E13" i="8" s="1"/>
  <c r="AM17" i="7"/>
  <c r="AL17" i="7"/>
  <c r="AK17" i="7"/>
  <c r="AN17" i="7" s="1"/>
  <c r="AJ17" i="7"/>
  <c r="AH17" i="7"/>
  <c r="AG17" i="7"/>
  <c r="AF17" i="7"/>
  <c r="AE17" i="7"/>
  <c r="AC17" i="7"/>
  <c r="AB17" i="7"/>
  <c r="AA17" i="7"/>
  <c r="AD17" i="7" s="1"/>
  <c r="Z17" i="7"/>
  <c r="Y17" i="7"/>
  <c r="E12" i="8" s="1"/>
  <c r="AM16" i="7"/>
  <c r="AL16" i="7"/>
  <c r="AK16" i="7"/>
  <c r="AJ16" i="7"/>
  <c r="AH16" i="7"/>
  <c r="AG16" i="7"/>
  <c r="AF16" i="7"/>
  <c r="AE16" i="7"/>
  <c r="AC16" i="7"/>
  <c r="AB16" i="7"/>
  <c r="AA16" i="7"/>
  <c r="Z16" i="7"/>
  <c r="Y16" i="7"/>
  <c r="E11" i="8" s="1"/>
  <c r="AM15" i="7"/>
  <c r="AL15" i="7"/>
  <c r="AK15" i="7"/>
  <c r="AJ15" i="7"/>
  <c r="AH15" i="7"/>
  <c r="AG15" i="7"/>
  <c r="AF15" i="7"/>
  <c r="AI15" i="7" s="1"/>
  <c r="AE15" i="7"/>
  <c r="AC15" i="7"/>
  <c r="AB15" i="7"/>
  <c r="AA15" i="7"/>
  <c r="Z15" i="7"/>
  <c r="Y15" i="7"/>
  <c r="E10" i="8" s="1"/>
  <c r="AM14" i="7"/>
  <c r="AL14" i="7"/>
  <c r="AK14" i="7"/>
  <c r="AJ14" i="7"/>
  <c r="AH14" i="7"/>
  <c r="AG14" i="7"/>
  <c r="AF14" i="7"/>
  <c r="AI14" i="7" s="1"/>
  <c r="AE14" i="7"/>
  <c r="AC14" i="7"/>
  <c r="AB14" i="7"/>
  <c r="AA14" i="7"/>
  <c r="Z14" i="7"/>
  <c r="Y14" i="7"/>
  <c r="E9" i="8" s="1"/>
  <c r="AM13" i="7"/>
  <c r="AL13" i="7"/>
  <c r="AK13" i="7"/>
  <c r="AJ13" i="7"/>
  <c r="AH13" i="7"/>
  <c r="AG13" i="7"/>
  <c r="AF13" i="7"/>
  <c r="AI13" i="7" s="1"/>
  <c r="AE13" i="7"/>
  <c r="AC13" i="7"/>
  <c r="AB13" i="7"/>
  <c r="AA13" i="7"/>
  <c r="Z13" i="7"/>
  <c r="Y13" i="7"/>
  <c r="E8" i="8" s="1"/>
  <c r="AM12" i="7"/>
  <c r="AL12" i="7"/>
  <c r="AK12" i="7"/>
  <c r="AJ12" i="7"/>
  <c r="AH12" i="7"/>
  <c r="AG12" i="7"/>
  <c r="AF12" i="7"/>
  <c r="AE12" i="7"/>
  <c r="AC12" i="7"/>
  <c r="AB12" i="7"/>
  <c r="AA12" i="7"/>
  <c r="Z12" i="7"/>
  <c r="Y12" i="7"/>
  <c r="E7" i="8" s="1"/>
  <c r="AM11" i="7"/>
  <c r="AL11" i="7"/>
  <c r="AK11" i="7"/>
  <c r="AJ11" i="7"/>
  <c r="AH11" i="7"/>
  <c r="AG11" i="7"/>
  <c r="AF11" i="7"/>
  <c r="AE11" i="7"/>
  <c r="AC11" i="7"/>
  <c r="AB11" i="7"/>
  <c r="AA11" i="7"/>
  <c r="AD11" i="7" s="1"/>
  <c r="Z11" i="7"/>
  <c r="Y11" i="7"/>
  <c r="E6" i="8" s="1"/>
  <c r="AM10" i="7"/>
  <c r="AL10" i="7"/>
  <c r="AK10" i="7"/>
  <c r="AJ10" i="7"/>
  <c r="AH10" i="7"/>
  <c r="AG10" i="7"/>
  <c r="AF10" i="7"/>
  <c r="AE10" i="7"/>
  <c r="AC10" i="7"/>
  <c r="AB10" i="7"/>
  <c r="AA10" i="7"/>
  <c r="AD10" i="7" s="1"/>
  <c r="Z10" i="7"/>
  <c r="Y10" i="7"/>
  <c r="E5" i="8" s="1"/>
  <c r="AM9" i="7"/>
  <c r="AL9" i="7"/>
  <c r="AN9" i="7" s="1"/>
  <c r="AK9" i="7"/>
  <c r="AJ9" i="7"/>
  <c r="AH9" i="7"/>
  <c r="AG9" i="7"/>
  <c r="AF9" i="7"/>
  <c r="AE9" i="7"/>
  <c r="AC9" i="7"/>
  <c r="AB9" i="7"/>
  <c r="AA9" i="7"/>
  <c r="Z9" i="7"/>
  <c r="Y9" i="7"/>
  <c r="E4" i="8" s="1"/>
  <c r="AM8" i="7"/>
  <c r="AL8" i="7"/>
  <c r="AK8" i="7"/>
  <c r="AJ8" i="7"/>
  <c r="AH8" i="7"/>
  <c r="AG8" i="7"/>
  <c r="AF8" i="7"/>
  <c r="AE8" i="7"/>
  <c r="AC8" i="7"/>
  <c r="AB8" i="7"/>
  <c r="AA8" i="7"/>
  <c r="Z8" i="7"/>
  <c r="Y8" i="7"/>
  <c r="E3" i="8" s="1"/>
  <c r="AM7" i="7"/>
  <c r="AL7" i="7"/>
  <c r="AK7" i="7"/>
  <c r="AJ7" i="7"/>
  <c r="AH7" i="7"/>
  <c r="AG7" i="7"/>
  <c r="AF7" i="7"/>
  <c r="AE7" i="7"/>
  <c r="AC7" i="7"/>
  <c r="AB7" i="7"/>
  <c r="AA7" i="7"/>
  <c r="Z7" i="7"/>
  <c r="Y7" i="7"/>
  <c r="E2" i="8" s="1"/>
  <c r="C4" i="7"/>
  <c r="I98" i="8" l="1"/>
  <c r="I67" i="8"/>
  <c r="J4" i="8"/>
  <c r="AI11" i="7"/>
  <c r="H7" i="8"/>
  <c r="AD15" i="7"/>
  <c r="AD18" i="7"/>
  <c r="H13" i="8" s="1"/>
  <c r="AN18" i="7"/>
  <c r="AD21" i="7"/>
  <c r="H24" i="8"/>
  <c r="AN33" i="7"/>
  <c r="AN36" i="7"/>
  <c r="J31" i="8" s="1"/>
  <c r="AN44" i="7"/>
  <c r="J39" i="8" s="1"/>
  <c r="AN52" i="7"/>
  <c r="J47" i="8" s="1"/>
  <c r="AN60" i="7"/>
  <c r="J55" i="8" s="1"/>
  <c r="AN68" i="7"/>
  <c r="J63" i="8" s="1"/>
  <c r="H68" i="8"/>
  <c r="AN76" i="7"/>
  <c r="J71" i="8" s="1"/>
  <c r="AN84" i="7"/>
  <c r="J79" i="8" s="1"/>
  <c r="AN92" i="7"/>
  <c r="AN100" i="7"/>
  <c r="J95" i="8" s="1"/>
  <c r="AD9" i="7"/>
  <c r="H4" i="8" s="1"/>
  <c r="AD12" i="7"/>
  <c r="I8" i="8"/>
  <c r="AN15" i="7"/>
  <c r="AI16" i="7"/>
  <c r="I11" i="8" s="1"/>
  <c r="H12" i="8"/>
  <c r="J12" i="8"/>
  <c r="AI19" i="7"/>
  <c r="I14" i="8" s="1"/>
  <c r="AN21" i="7"/>
  <c r="AI22" i="7"/>
  <c r="I17" i="8" s="1"/>
  <c r="AD24" i="7"/>
  <c r="H21" i="8"/>
  <c r="AD27" i="7"/>
  <c r="H22" i="8" s="1"/>
  <c r="AI28" i="7"/>
  <c r="I23" i="8" s="1"/>
  <c r="AD30" i="7"/>
  <c r="AD39" i="7"/>
  <c r="AI40" i="7"/>
  <c r="AD41" i="7"/>
  <c r="H36" i="8" s="1"/>
  <c r="H41" i="8"/>
  <c r="AI48" i="7"/>
  <c r="AD49" i="7"/>
  <c r="H44" i="8" s="1"/>
  <c r="H49" i="8"/>
  <c r="AI56" i="7"/>
  <c r="AD57" i="7"/>
  <c r="H52" i="8" s="1"/>
  <c r="H57" i="8"/>
  <c r="AI64" i="7"/>
  <c r="AD65" i="7"/>
  <c r="H60" i="8" s="1"/>
  <c r="H65" i="8"/>
  <c r="AI72" i="7"/>
  <c r="AD73" i="7"/>
  <c r="AN73" i="7"/>
  <c r="H73" i="8"/>
  <c r="AI80" i="7"/>
  <c r="I75" i="8" s="1"/>
  <c r="AD81" i="7"/>
  <c r="H76" i="8" s="1"/>
  <c r="AN81" i="7"/>
  <c r="J76" i="8" s="1"/>
  <c r="H81" i="8"/>
  <c r="AD89" i="7"/>
  <c r="H84" i="8" s="1"/>
  <c r="AN89" i="7"/>
  <c r="AI93" i="7"/>
  <c r="I88" i="8" s="1"/>
  <c r="H89" i="8"/>
  <c r="AD97" i="7"/>
  <c r="H92" i="8" s="1"/>
  <c r="AI101" i="7"/>
  <c r="I96" i="8" s="1"/>
  <c r="H97" i="8"/>
  <c r="AD105" i="7"/>
  <c r="H100" i="8" s="1"/>
  <c r="I101" i="8"/>
  <c r="I51" i="8"/>
  <c r="H54" i="8"/>
  <c r="I5" i="8"/>
  <c r="H46" i="8"/>
  <c r="AI10" i="7"/>
  <c r="H6" i="8"/>
  <c r="AD14" i="7"/>
  <c r="I10" i="8"/>
  <c r="I13" i="8"/>
  <c r="AD20" i="7"/>
  <c r="H15" i="8" s="1"/>
  <c r="I16" i="8"/>
  <c r="H20" i="8"/>
  <c r="I31" i="8"/>
  <c r="I47" i="8"/>
  <c r="I55" i="8"/>
  <c r="I71" i="8"/>
  <c r="AI87" i="7"/>
  <c r="I82" i="8" s="1"/>
  <c r="H83" i="8"/>
  <c r="AI95" i="7"/>
  <c r="I90" i="8" s="1"/>
  <c r="AI103" i="7"/>
  <c r="I6" i="8"/>
  <c r="I43" i="8"/>
  <c r="I4" i="8"/>
  <c r="AD32" i="7"/>
  <c r="H27" i="8" s="1"/>
  <c r="H29" i="8"/>
  <c r="H32" i="8"/>
  <c r="AD38" i="7"/>
  <c r="H33" i="8" s="1"/>
  <c r="H48" i="8"/>
  <c r="H56" i="8"/>
  <c r="H10" i="8"/>
  <c r="H16" i="8"/>
  <c r="I35" i="8"/>
  <c r="I59" i="8"/>
  <c r="H14" i="8"/>
  <c r="AD23" i="7"/>
  <c r="H18" i="8" s="1"/>
  <c r="AI12" i="7"/>
  <c r="I7" i="8" s="1"/>
  <c r="H8" i="8"/>
  <c r="AD16" i="7"/>
  <c r="H11" i="8" s="1"/>
  <c r="AN16" i="7"/>
  <c r="J11" i="8" s="1"/>
  <c r="I12" i="8"/>
  <c r="AD19" i="7"/>
  <c r="AD22" i="7"/>
  <c r="AI36" i="7"/>
  <c r="H37" i="8"/>
  <c r="AI44" i="7"/>
  <c r="I39" i="8" s="1"/>
  <c r="AD45" i="7"/>
  <c r="H40" i="8" s="1"/>
  <c r="AI52" i="7"/>
  <c r="AD53" i="7"/>
  <c r="AI60" i="7"/>
  <c r="AD61" i="7"/>
  <c r="H61" i="8"/>
  <c r="AI68" i="7"/>
  <c r="I63" i="8" s="1"/>
  <c r="AD69" i="7"/>
  <c r="H64" i="8" s="1"/>
  <c r="H69" i="8"/>
  <c r="AI76" i="7"/>
  <c r="AD77" i="7"/>
  <c r="H72" i="8" s="1"/>
  <c r="AN77" i="7"/>
  <c r="J72" i="8" s="1"/>
  <c r="AI84" i="7"/>
  <c r="I79" i="8" s="1"/>
  <c r="AD85" i="7"/>
  <c r="H80" i="8" s="1"/>
  <c r="AN85" i="7"/>
  <c r="AI89" i="7"/>
  <c r="I84" i="8" s="1"/>
  <c r="AD93" i="7"/>
  <c r="H88" i="8" s="1"/>
  <c r="AI97" i="7"/>
  <c r="I92" i="8" s="1"/>
  <c r="H93" i="8"/>
  <c r="AD101" i="7"/>
  <c r="H96" i="8" s="1"/>
  <c r="AI105" i="7"/>
  <c r="I100" i="8" s="1"/>
  <c r="H101" i="8"/>
  <c r="H9" i="8"/>
  <c r="J14" i="8"/>
  <c r="H17" i="8"/>
  <c r="AI9" i="7"/>
  <c r="H5" i="8"/>
  <c r="AN11" i="7"/>
  <c r="J6" i="8" s="1"/>
  <c r="AD13" i="7"/>
  <c r="I9" i="8"/>
  <c r="AI17" i="7"/>
  <c r="I15" i="8"/>
  <c r="H19" i="8"/>
  <c r="AD28" i="7"/>
  <c r="H23" i="8" s="1"/>
  <c r="H25" i="8"/>
  <c r="H28" i="8"/>
  <c r="H34" i="8"/>
  <c r="AD42" i="7"/>
  <c r="AD50" i="7"/>
  <c r="H45" i="8" s="1"/>
  <c r="AD58" i="7"/>
  <c r="H53" i="8" s="1"/>
  <c r="H58" i="8"/>
  <c r="AD66" i="7"/>
  <c r="AD74" i="7"/>
  <c r="AD82" i="7"/>
  <c r="H77" i="8" s="1"/>
  <c r="AD90" i="7"/>
  <c r="H85" i="8" s="1"/>
  <c r="H90" i="8"/>
  <c r="AD98" i="7"/>
  <c r="AD106" i="7"/>
  <c r="AN10" i="7"/>
  <c r="AN8" i="7"/>
  <c r="J3" i="8" s="1"/>
  <c r="AN13" i="7"/>
  <c r="AN24" i="7"/>
  <c r="J19" i="8" s="1"/>
  <c r="AN27" i="7"/>
  <c r="AN30" i="7"/>
  <c r="J25" i="8" s="1"/>
  <c r="J28" i="8"/>
  <c r="AN35" i="7"/>
  <c r="AN39" i="7"/>
  <c r="J34" i="8" s="1"/>
  <c r="AN43" i="7"/>
  <c r="J38" i="8" s="1"/>
  <c r="AN47" i="7"/>
  <c r="J42" i="8" s="1"/>
  <c r="AN51" i="7"/>
  <c r="AN55" i="7"/>
  <c r="J50" i="8" s="1"/>
  <c r="AN59" i="7"/>
  <c r="AN63" i="7"/>
  <c r="AN67" i="7"/>
  <c r="J62" i="8" s="1"/>
  <c r="AN71" i="7"/>
  <c r="J66" i="8" s="1"/>
  <c r="AN75" i="7"/>
  <c r="AN79" i="7"/>
  <c r="J74" i="8" s="1"/>
  <c r="AN83" i="7"/>
  <c r="AN87" i="7"/>
  <c r="J82" i="8" s="1"/>
  <c r="J83" i="8"/>
  <c r="AN91" i="7"/>
  <c r="J87" i="8"/>
  <c r="AN95" i="7"/>
  <c r="J90" i="8" s="1"/>
  <c r="J91" i="8"/>
  <c r="AN99" i="7"/>
  <c r="J94" i="8" s="1"/>
  <c r="AN103" i="7"/>
  <c r="J99" i="8"/>
  <c r="J68" i="8"/>
  <c r="J80" i="8"/>
  <c r="J84" i="8"/>
  <c r="J52" i="8"/>
  <c r="AN14" i="7"/>
  <c r="J9" i="8" s="1"/>
  <c r="J10" i="8"/>
  <c r="AN31" i="7"/>
  <c r="J26" i="8" s="1"/>
  <c r="AN34" i="7"/>
  <c r="J29" i="8" s="1"/>
  <c r="AN37" i="7"/>
  <c r="J32" i="8" s="1"/>
  <c r="AN41" i="7"/>
  <c r="J36" i="8" s="1"/>
  <c r="AN45" i="7"/>
  <c r="J40" i="8" s="1"/>
  <c r="AN49" i="7"/>
  <c r="J44" i="8" s="1"/>
  <c r="AN53" i="7"/>
  <c r="J48" i="8" s="1"/>
  <c r="AN57" i="7"/>
  <c r="AN61" i="7"/>
  <c r="J56" i="8" s="1"/>
  <c r="AN65" i="7"/>
  <c r="J60" i="8" s="1"/>
  <c r="AN69" i="7"/>
  <c r="J64" i="8" s="1"/>
  <c r="AN93" i="7"/>
  <c r="J88" i="8" s="1"/>
  <c r="AN97" i="7"/>
  <c r="J92" i="8" s="1"/>
  <c r="AN101" i="7"/>
  <c r="J96" i="8" s="1"/>
  <c r="AN105" i="7"/>
  <c r="J100" i="8"/>
  <c r="AN7" i="7"/>
  <c r="J2" i="8" s="1"/>
  <c r="AN12" i="7"/>
  <c r="J7" i="8" s="1"/>
  <c r="J8" i="8"/>
  <c r="AN20" i="7"/>
  <c r="J15" i="8" s="1"/>
  <c r="J16" i="8"/>
  <c r="AN23" i="7"/>
  <c r="J18" i="8" s="1"/>
  <c r="J22" i="8"/>
  <c r="AN29" i="7"/>
  <c r="J24" i="8" s="1"/>
  <c r="AN32" i="7"/>
  <c r="J27" i="8" s="1"/>
  <c r="J30" i="8"/>
  <c r="AN38" i="7"/>
  <c r="J33" i="8" s="1"/>
  <c r="AN42" i="7"/>
  <c r="J37" i="8" s="1"/>
  <c r="AN46" i="7"/>
  <c r="J41" i="8" s="1"/>
  <c r="AN50" i="7"/>
  <c r="J45" i="8" s="1"/>
  <c r="J46" i="8"/>
  <c r="AN54" i="7"/>
  <c r="J49" i="8" s="1"/>
  <c r="AN58" i="7"/>
  <c r="J53" i="8" s="1"/>
  <c r="J54" i="8"/>
  <c r="AN62" i="7"/>
  <c r="J57" i="8" s="1"/>
  <c r="J58" i="8"/>
  <c r="AN66" i="7"/>
  <c r="J61" i="8" s="1"/>
  <c r="AN70" i="7"/>
  <c r="J65" i="8" s="1"/>
  <c r="AN74" i="7"/>
  <c r="J69" i="8" s="1"/>
  <c r="J70" i="8"/>
  <c r="AN78" i="7"/>
  <c r="J73" i="8" s="1"/>
  <c r="AN82" i="7"/>
  <c r="J77" i="8" s="1"/>
  <c r="J78" i="8"/>
  <c r="AN86" i="7"/>
  <c r="J81" i="8" s="1"/>
  <c r="AN90" i="7"/>
  <c r="J85" i="8" s="1"/>
  <c r="J86" i="8"/>
  <c r="AN94" i="7"/>
  <c r="J89" i="8" s="1"/>
  <c r="AN98" i="7"/>
  <c r="J93" i="8" s="1"/>
  <c r="AN102" i="7"/>
  <c r="J97" i="8" s="1"/>
  <c r="J98" i="8"/>
  <c r="AN106" i="7"/>
  <c r="J101" i="8" s="1"/>
  <c r="J5" i="8"/>
  <c r="J13" i="8"/>
  <c r="AI7" i="7"/>
  <c r="I2" i="8" s="1"/>
  <c r="I41" i="8"/>
  <c r="I73" i="8"/>
  <c r="AI53" i="7"/>
  <c r="I48" i="8" s="1"/>
  <c r="AI57" i="7"/>
  <c r="I52" i="8" s="1"/>
  <c r="AI61" i="7"/>
  <c r="I56" i="8" s="1"/>
  <c r="AI65" i="7"/>
  <c r="I60" i="8" s="1"/>
  <c r="AI69" i="7"/>
  <c r="I64" i="8" s="1"/>
  <c r="AI73" i="7"/>
  <c r="I68" i="8" s="1"/>
  <c r="AI77" i="7"/>
  <c r="I72" i="8" s="1"/>
  <c r="AI81" i="7"/>
  <c r="I76" i="8" s="1"/>
  <c r="AI85" i="7"/>
  <c r="I80" i="8" s="1"/>
  <c r="AI41" i="7"/>
  <c r="I36" i="8" s="1"/>
  <c r="AI49" i="7"/>
  <c r="I44" i="8" s="1"/>
  <c r="AI23" i="7"/>
  <c r="I18" i="8" s="1"/>
  <c r="AI26" i="7"/>
  <c r="I21" i="8" s="1"/>
  <c r="AI32" i="7"/>
  <c r="I27" i="8" s="1"/>
  <c r="AI38" i="7"/>
  <c r="I33" i="8" s="1"/>
  <c r="AI42" i="7"/>
  <c r="I37" i="8" s="1"/>
  <c r="AI46" i="7"/>
  <c r="AI50" i="7"/>
  <c r="I45" i="8" s="1"/>
  <c r="AI54" i="7"/>
  <c r="I49" i="8" s="1"/>
  <c r="AI58" i="7"/>
  <c r="I53" i="8" s="1"/>
  <c r="AI62" i="7"/>
  <c r="I57" i="8" s="1"/>
  <c r="AI66" i="7"/>
  <c r="I61" i="8" s="1"/>
  <c r="AI70" i="7"/>
  <c r="I65" i="8" s="1"/>
  <c r="AI74" i="7"/>
  <c r="I69" i="8" s="1"/>
  <c r="AI78" i="7"/>
  <c r="AI82" i="7"/>
  <c r="I77" i="8" s="1"/>
  <c r="AI86" i="7"/>
  <c r="I81" i="8" s="1"/>
  <c r="AI25" i="7"/>
  <c r="I20" i="8" s="1"/>
  <c r="AI34" i="7"/>
  <c r="I29" i="8" s="1"/>
  <c r="AI37" i="7"/>
  <c r="I32" i="8" s="1"/>
  <c r="AI45" i="7"/>
  <c r="I40" i="8" s="1"/>
  <c r="AI24" i="7"/>
  <c r="I19" i="8" s="1"/>
  <c r="AI43" i="7"/>
  <c r="I38" i="8" s="1"/>
  <c r="AI47" i="7"/>
  <c r="I42" i="8" s="1"/>
  <c r="AI51" i="7"/>
  <c r="I46" i="8" s="1"/>
  <c r="AI55" i="7"/>
  <c r="I50" i="8" s="1"/>
  <c r="AI59" i="7"/>
  <c r="I54" i="8" s="1"/>
  <c r="AI63" i="7"/>
  <c r="I58" i="8" s="1"/>
  <c r="AI67" i="7"/>
  <c r="I62" i="8" s="1"/>
  <c r="AI71" i="7"/>
  <c r="I66" i="8" s="1"/>
  <c r="AI75" i="7"/>
  <c r="I70" i="8" s="1"/>
  <c r="AI79" i="7"/>
  <c r="I74" i="8" s="1"/>
  <c r="AI83" i="7"/>
  <c r="I78" i="8" s="1"/>
  <c r="AD7" i="7"/>
  <c r="H2" i="8" s="1"/>
  <c r="AI8" i="7"/>
  <c r="I3" i="8" s="1"/>
  <c r="AD8" i="7"/>
  <c r="H3" i="8" s="1"/>
  <c r="AI90" i="7"/>
  <c r="I85" i="8" s="1"/>
  <c r="AI94" i="7"/>
  <c r="I89" i="8" s="1"/>
  <c r="AI98" i="7"/>
  <c r="I93" i="8" s="1"/>
  <c r="AI102" i="7"/>
  <c r="I97" i="8" s="1"/>
  <c r="AN22" i="7"/>
  <c r="J17" i="8" s="1"/>
  <c r="AN26" i="7"/>
  <c r="J21" i="8" s="1"/>
  <c r="AD43" i="7"/>
  <c r="H38" i="8" s="1"/>
  <c r="AD47" i="7"/>
  <c r="H42" i="8" s="1"/>
  <c r="AD51" i="7"/>
  <c r="AD55" i="7"/>
  <c r="H50" i="8" s="1"/>
  <c r="AD59" i="7"/>
  <c r="AD63" i="7"/>
  <c r="AD67" i="7"/>
  <c r="H62" i="8" s="1"/>
  <c r="AD71" i="7"/>
  <c r="H66" i="8" s="1"/>
  <c r="AD75" i="7"/>
  <c r="H70" i="8" s="1"/>
  <c r="AD79" i="7"/>
  <c r="H74" i="8" s="1"/>
  <c r="AD83" i="7"/>
  <c r="H78" i="8" s="1"/>
  <c r="AD87" i="7"/>
  <c r="H82" i="8" s="1"/>
  <c r="AD91" i="7"/>
  <c r="H86" i="8" s="1"/>
  <c r="AD95" i="7"/>
  <c r="AD99" i="7"/>
  <c r="H94" i="8" s="1"/>
  <c r="AD103" i="7"/>
  <c r="H98" i="8" s="1"/>
  <c r="AN25" i="7"/>
  <c r="J20" i="8" s="1"/>
  <c r="AI29" i="7"/>
  <c r="I24" i="8" s="1"/>
  <c r="AI31" i="7"/>
  <c r="I26" i="8" s="1"/>
  <c r="AI33" i="7"/>
  <c r="I28" i="8" s="1"/>
  <c r="AI35" i="7"/>
  <c r="I30" i="8" s="1"/>
  <c r="AD40" i="7"/>
  <c r="H35" i="8" s="1"/>
  <c r="AD44" i="7"/>
  <c r="H39" i="8" s="1"/>
  <c r="AD48" i="7"/>
  <c r="H43" i="8" s="1"/>
  <c r="AD52" i="7"/>
  <c r="H47" i="8" s="1"/>
  <c r="AD56" i="7"/>
  <c r="H51" i="8" s="1"/>
  <c r="AD60" i="7"/>
  <c r="H55" i="8" s="1"/>
  <c r="AD64" i="7"/>
  <c r="H59" i="8" s="1"/>
  <c r="AD68" i="7"/>
  <c r="H63" i="8" s="1"/>
  <c r="AD72" i="7"/>
  <c r="H67" i="8" s="1"/>
  <c r="AD76" i="7"/>
  <c r="H71" i="8" s="1"/>
  <c r="AD80" i="7"/>
  <c r="H75" i="8" s="1"/>
  <c r="AD84" i="7"/>
  <c r="H79" i="8" s="1"/>
  <c r="AD88" i="7"/>
  <c r="AI88" i="7"/>
  <c r="I83" i="8" s="1"/>
  <c r="AD92" i="7"/>
  <c r="H87" i="8" s="1"/>
  <c r="AI92" i="7"/>
  <c r="I87" i="8" s="1"/>
  <c r="AD96" i="7"/>
  <c r="H91" i="8" s="1"/>
  <c r="AI96" i="7"/>
  <c r="I91" i="8" s="1"/>
  <c r="AD100" i="7"/>
  <c r="H95" i="8" s="1"/>
  <c r="AI100" i="7"/>
  <c r="I95" i="8" s="1"/>
  <c r="AD104" i="7"/>
  <c r="H99" i="8" s="1"/>
  <c r="AI104" i="7"/>
  <c r="I99" i="8" s="1"/>
  <c r="B2" i="6"/>
  <c r="C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2" i="5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7" i="4"/>
  <c r="AM8" i="4" l="1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N23" i="4" s="1"/>
  <c r="J18" i="5" s="1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N39" i="4" s="1"/>
  <c r="J34" i="5" s="1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N55" i="4" s="1"/>
  <c r="J50" i="5" s="1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N71" i="4" s="1"/>
  <c r="J66" i="5" s="1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N87" i="4" s="1"/>
  <c r="J82" i="5" s="1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N103" i="4" s="1"/>
  <c r="J98" i="5" s="1"/>
  <c r="AM104" i="4"/>
  <c r="AM105" i="4"/>
  <c r="AM106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K8" i="4"/>
  <c r="AK9" i="4"/>
  <c r="AN9" i="4" s="1"/>
  <c r="J4" i="5" s="1"/>
  <c r="AK10" i="4"/>
  <c r="AN10" i="4" s="1"/>
  <c r="J5" i="5" s="1"/>
  <c r="AK11" i="4"/>
  <c r="AN11" i="4" s="1"/>
  <c r="J6" i="5" s="1"/>
  <c r="AK12" i="4"/>
  <c r="AK13" i="4"/>
  <c r="AN13" i="4" s="1"/>
  <c r="J8" i="5" s="1"/>
  <c r="AK14" i="4"/>
  <c r="AK15" i="4"/>
  <c r="AK16" i="4"/>
  <c r="AK17" i="4"/>
  <c r="AN17" i="4" s="1"/>
  <c r="J12" i="5" s="1"/>
  <c r="AK18" i="4"/>
  <c r="AN18" i="4" s="1"/>
  <c r="J13" i="5" s="1"/>
  <c r="AK19" i="4"/>
  <c r="AN19" i="4" s="1"/>
  <c r="J14" i="5" s="1"/>
  <c r="AK20" i="4"/>
  <c r="AK21" i="4"/>
  <c r="AN21" i="4" s="1"/>
  <c r="J16" i="5" s="1"/>
  <c r="AK22" i="4"/>
  <c r="AK23" i="4"/>
  <c r="AK24" i="4"/>
  <c r="AK25" i="4"/>
  <c r="AN25" i="4" s="1"/>
  <c r="J20" i="5" s="1"/>
  <c r="AK26" i="4"/>
  <c r="AN26" i="4" s="1"/>
  <c r="J21" i="5" s="1"/>
  <c r="AK27" i="4"/>
  <c r="AN27" i="4" s="1"/>
  <c r="J22" i="5" s="1"/>
  <c r="AK28" i="4"/>
  <c r="AK29" i="4"/>
  <c r="AN29" i="4" s="1"/>
  <c r="J24" i="5" s="1"/>
  <c r="AK30" i="4"/>
  <c r="AK31" i="4"/>
  <c r="AK32" i="4"/>
  <c r="AK33" i="4"/>
  <c r="AN33" i="4" s="1"/>
  <c r="J28" i="5" s="1"/>
  <c r="AK34" i="4"/>
  <c r="AN34" i="4" s="1"/>
  <c r="J29" i="5" s="1"/>
  <c r="AK35" i="4"/>
  <c r="AN35" i="4" s="1"/>
  <c r="J30" i="5" s="1"/>
  <c r="AK36" i="4"/>
  <c r="AK37" i="4"/>
  <c r="AN37" i="4" s="1"/>
  <c r="J32" i="5" s="1"/>
  <c r="AK38" i="4"/>
  <c r="AK39" i="4"/>
  <c r="AK40" i="4"/>
  <c r="AK41" i="4"/>
  <c r="AN41" i="4" s="1"/>
  <c r="J36" i="5" s="1"/>
  <c r="AK42" i="4"/>
  <c r="AN42" i="4" s="1"/>
  <c r="J37" i="5" s="1"/>
  <c r="AK43" i="4"/>
  <c r="AN43" i="4" s="1"/>
  <c r="J38" i="5" s="1"/>
  <c r="AK44" i="4"/>
  <c r="AK45" i="4"/>
  <c r="AN45" i="4" s="1"/>
  <c r="J40" i="5" s="1"/>
  <c r="AK46" i="4"/>
  <c r="AK47" i="4"/>
  <c r="AK48" i="4"/>
  <c r="AK49" i="4"/>
  <c r="AN49" i="4" s="1"/>
  <c r="J44" i="5" s="1"/>
  <c r="AK50" i="4"/>
  <c r="AN50" i="4" s="1"/>
  <c r="J45" i="5" s="1"/>
  <c r="AK51" i="4"/>
  <c r="AN51" i="4" s="1"/>
  <c r="J46" i="5" s="1"/>
  <c r="AK52" i="4"/>
  <c r="AK53" i="4"/>
  <c r="AN53" i="4" s="1"/>
  <c r="J48" i="5" s="1"/>
  <c r="AK54" i="4"/>
  <c r="AK55" i="4"/>
  <c r="AK56" i="4"/>
  <c r="AK57" i="4"/>
  <c r="AN57" i="4" s="1"/>
  <c r="J52" i="5" s="1"/>
  <c r="AK58" i="4"/>
  <c r="AN58" i="4" s="1"/>
  <c r="J53" i="5" s="1"/>
  <c r="AK59" i="4"/>
  <c r="AN59" i="4" s="1"/>
  <c r="J54" i="5" s="1"/>
  <c r="AK60" i="4"/>
  <c r="AK61" i="4"/>
  <c r="AN61" i="4" s="1"/>
  <c r="J56" i="5" s="1"/>
  <c r="AK62" i="4"/>
  <c r="AK63" i="4"/>
  <c r="AK64" i="4"/>
  <c r="AK65" i="4"/>
  <c r="AN65" i="4" s="1"/>
  <c r="J60" i="5" s="1"/>
  <c r="AK66" i="4"/>
  <c r="AN66" i="4" s="1"/>
  <c r="J61" i="5" s="1"/>
  <c r="AK67" i="4"/>
  <c r="AN67" i="4" s="1"/>
  <c r="J62" i="5" s="1"/>
  <c r="AK68" i="4"/>
  <c r="AK69" i="4"/>
  <c r="AN69" i="4" s="1"/>
  <c r="J64" i="5" s="1"/>
  <c r="AK70" i="4"/>
  <c r="AK71" i="4"/>
  <c r="AK72" i="4"/>
  <c r="AK73" i="4"/>
  <c r="AN73" i="4" s="1"/>
  <c r="J68" i="5" s="1"/>
  <c r="AK74" i="4"/>
  <c r="AN74" i="4" s="1"/>
  <c r="J69" i="5" s="1"/>
  <c r="AK75" i="4"/>
  <c r="AN75" i="4" s="1"/>
  <c r="J70" i="5" s="1"/>
  <c r="AK76" i="4"/>
  <c r="AK77" i="4"/>
  <c r="AN77" i="4" s="1"/>
  <c r="J72" i="5" s="1"/>
  <c r="AK78" i="4"/>
  <c r="AK79" i="4"/>
  <c r="AK80" i="4"/>
  <c r="AK81" i="4"/>
  <c r="AN81" i="4" s="1"/>
  <c r="J76" i="5" s="1"/>
  <c r="AK82" i="4"/>
  <c r="AN82" i="4" s="1"/>
  <c r="J77" i="5" s="1"/>
  <c r="AK83" i="4"/>
  <c r="AN83" i="4" s="1"/>
  <c r="J78" i="5" s="1"/>
  <c r="AK84" i="4"/>
  <c r="AK85" i="4"/>
  <c r="AN85" i="4" s="1"/>
  <c r="J80" i="5" s="1"/>
  <c r="AK86" i="4"/>
  <c r="AK87" i="4"/>
  <c r="AK88" i="4"/>
  <c r="AK89" i="4"/>
  <c r="AN89" i="4" s="1"/>
  <c r="J84" i="5" s="1"/>
  <c r="AK90" i="4"/>
  <c r="AN90" i="4" s="1"/>
  <c r="J85" i="5" s="1"/>
  <c r="AK91" i="4"/>
  <c r="AN91" i="4" s="1"/>
  <c r="J86" i="5" s="1"/>
  <c r="AK92" i="4"/>
  <c r="AK93" i="4"/>
  <c r="AN93" i="4" s="1"/>
  <c r="J88" i="5" s="1"/>
  <c r="AK94" i="4"/>
  <c r="AK95" i="4"/>
  <c r="AK96" i="4"/>
  <c r="AK97" i="4"/>
  <c r="AN97" i="4" s="1"/>
  <c r="J92" i="5" s="1"/>
  <c r="AK98" i="4"/>
  <c r="AN98" i="4" s="1"/>
  <c r="J93" i="5" s="1"/>
  <c r="AK99" i="4"/>
  <c r="AN99" i="4" s="1"/>
  <c r="J94" i="5" s="1"/>
  <c r="AK100" i="4"/>
  <c r="AK101" i="4"/>
  <c r="AN101" i="4" s="1"/>
  <c r="J96" i="5" s="1"/>
  <c r="AK102" i="4"/>
  <c r="AK103" i="4"/>
  <c r="AK104" i="4"/>
  <c r="AK105" i="4"/>
  <c r="AN105" i="4" s="1"/>
  <c r="J100" i="5" s="1"/>
  <c r="AK106" i="4"/>
  <c r="AN106" i="4" s="1"/>
  <c r="J101" i="5" s="1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I19" i="4" s="1"/>
  <c r="I14" i="5" s="1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I35" i="4" s="1"/>
  <c r="I30" i="5" s="1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F8" i="4"/>
  <c r="AF9" i="4"/>
  <c r="AF10" i="4"/>
  <c r="AF11" i="4"/>
  <c r="AF12" i="4"/>
  <c r="AI12" i="4" s="1"/>
  <c r="I7" i="5" s="1"/>
  <c r="AF13" i="4"/>
  <c r="AF14" i="4"/>
  <c r="AF15" i="4"/>
  <c r="AI15" i="4" s="1"/>
  <c r="I10" i="5" s="1"/>
  <c r="AF16" i="4"/>
  <c r="AI16" i="4" s="1"/>
  <c r="I11" i="5" s="1"/>
  <c r="AF17" i="4"/>
  <c r="AI17" i="4" s="1"/>
  <c r="I12" i="5" s="1"/>
  <c r="AF18" i="4"/>
  <c r="AF19" i="4"/>
  <c r="AF20" i="4"/>
  <c r="AI20" i="4" s="1"/>
  <c r="I15" i="5" s="1"/>
  <c r="AF21" i="4"/>
  <c r="AF22" i="4"/>
  <c r="AF23" i="4"/>
  <c r="AI23" i="4" s="1"/>
  <c r="I18" i="5" s="1"/>
  <c r="AF24" i="4"/>
  <c r="AI24" i="4" s="1"/>
  <c r="I19" i="5" s="1"/>
  <c r="AF25" i="4"/>
  <c r="AI25" i="4" s="1"/>
  <c r="I20" i="5" s="1"/>
  <c r="AF26" i="4"/>
  <c r="AF27" i="4"/>
  <c r="AF28" i="4"/>
  <c r="AI28" i="4" s="1"/>
  <c r="I23" i="5" s="1"/>
  <c r="AF29" i="4"/>
  <c r="AF30" i="4"/>
  <c r="AF31" i="4"/>
  <c r="AI31" i="4" s="1"/>
  <c r="I26" i="5" s="1"/>
  <c r="AF32" i="4"/>
  <c r="AI32" i="4" s="1"/>
  <c r="I27" i="5" s="1"/>
  <c r="AF33" i="4"/>
  <c r="AI33" i="4" s="1"/>
  <c r="I28" i="5" s="1"/>
  <c r="AF34" i="4"/>
  <c r="AF35" i="4"/>
  <c r="AF36" i="4"/>
  <c r="AI36" i="4" s="1"/>
  <c r="I31" i="5" s="1"/>
  <c r="AF37" i="4"/>
  <c r="AF38" i="4"/>
  <c r="AF39" i="4"/>
  <c r="AI39" i="4" s="1"/>
  <c r="I34" i="5" s="1"/>
  <c r="AF40" i="4"/>
  <c r="AI40" i="4" s="1"/>
  <c r="I35" i="5" s="1"/>
  <c r="AF41" i="4"/>
  <c r="AI41" i="4" s="1"/>
  <c r="I36" i="5" s="1"/>
  <c r="AF42" i="4"/>
  <c r="AF43" i="4"/>
  <c r="AF44" i="4"/>
  <c r="AI44" i="4" s="1"/>
  <c r="I39" i="5" s="1"/>
  <c r="AF45" i="4"/>
  <c r="AF46" i="4"/>
  <c r="AF47" i="4"/>
  <c r="AI47" i="4" s="1"/>
  <c r="I42" i="5" s="1"/>
  <c r="AF48" i="4"/>
  <c r="AI48" i="4" s="1"/>
  <c r="I43" i="5" s="1"/>
  <c r="AF49" i="4"/>
  <c r="AI49" i="4" s="1"/>
  <c r="I44" i="5" s="1"/>
  <c r="AF50" i="4"/>
  <c r="AF51" i="4"/>
  <c r="AF52" i="4"/>
  <c r="AI52" i="4" s="1"/>
  <c r="I47" i="5" s="1"/>
  <c r="AF53" i="4"/>
  <c r="AF54" i="4"/>
  <c r="AF55" i="4"/>
  <c r="AI55" i="4" s="1"/>
  <c r="I50" i="5" s="1"/>
  <c r="AF56" i="4"/>
  <c r="AI56" i="4" s="1"/>
  <c r="I51" i="5" s="1"/>
  <c r="AF57" i="4"/>
  <c r="AF58" i="4"/>
  <c r="AF59" i="4"/>
  <c r="AF60" i="4"/>
  <c r="AI60" i="4" s="1"/>
  <c r="I55" i="5" s="1"/>
  <c r="AF61" i="4"/>
  <c r="AF62" i="4"/>
  <c r="AF63" i="4"/>
  <c r="AI63" i="4" s="1"/>
  <c r="I58" i="5" s="1"/>
  <c r="AF64" i="4"/>
  <c r="AI64" i="4" s="1"/>
  <c r="I59" i="5" s="1"/>
  <c r="AF65" i="4"/>
  <c r="AF66" i="4"/>
  <c r="AF67" i="4"/>
  <c r="AF68" i="4"/>
  <c r="AI68" i="4" s="1"/>
  <c r="I63" i="5" s="1"/>
  <c r="AF69" i="4"/>
  <c r="AF70" i="4"/>
  <c r="AF71" i="4"/>
  <c r="AI71" i="4" s="1"/>
  <c r="I66" i="5" s="1"/>
  <c r="AF72" i="4"/>
  <c r="AI72" i="4" s="1"/>
  <c r="I67" i="5" s="1"/>
  <c r="AF73" i="4"/>
  <c r="AF74" i="4"/>
  <c r="AF75" i="4"/>
  <c r="AF76" i="4"/>
  <c r="AI76" i="4" s="1"/>
  <c r="I71" i="5" s="1"/>
  <c r="AF77" i="4"/>
  <c r="AF78" i="4"/>
  <c r="AF79" i="4"/>
  <c r="AI79" i="4" s="1"/>
  <c r="I74" i="5" s="1"/>
  <c r="AF80" i="4"/>
  <c r="AI80" i="4" s="1"/>
  <c r="I75" i="5" s="1"/>
  <c r="AF81" i="4"/>
  <c r="AF82" i="4"/>
  <c r="AF83" i="4"/>
  <c r="AF84" i="4"/>
  <c r="AI84" i="4" s="1"/>
  <c r="I79" i="5" s="1"/>
  <c r="AF85" i="4"/>
  <c r="AF86" i="4"/>
  <c r="AF87" i="4"/>
  <c r="AI87" i="4" s="1"/>
  <c r="I82" i="5" s="1"/>
  <c r="AF88" i="4"/>
  <c r="AI88" i="4" s="1"/>
  <c r="I83" i="5" s="1"/>
  <c r="AF89" i="4"/>
  <c r="AF90" i="4"/>
  <c r="AF91" i="4"/>
  <c r="AF92" i="4"/>
  <c r="AI92" i="4" s="1"/>
  <c r="I87" i="5" s="1"/>
  <c r="AF93" i="4"/>
  <c r="AF94" i="4"/>
  <c r="AF95" i="4"/>
  <c r="AI95" i="4" s="1"/>
  <c r="I90" i="5" s="1"/>
  <c r="AF96" i="4"/>
  <c r="AI96" i="4" s="1"/>
  <c r="I91" i="5" s="1"/>
  <c r="AF97" i="4"/>
  <c r="AF98" i="4"/>
  <c r="AF99" i="4"/>
  <c r="AF100" i="4"/>
  <c r="AI100" i="4" s="1"/>
  <c r="I95" i="5" s="1"/>
  <c r="AF101" i="4"/>
  <c r="AF102" i="4"/>
  <c r="AF103" i="4"/>
  <c r="AI103" i="4" s="1"/>
  <c r="I98" i="5" s="1"/>
  <c r="AF104" i="4"/>
  <c r="AI104" i="4" s="1"/>
  <c r="I99" i="5" s="1"/>
  <c r="AF105" i="4"/>
  <c r="AF10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A105" i="4"/>
  <c r="AA106" i="4"/>
  <c r="AA8" i="4"/>
  <c r="AA9" i="4"/>
  <c r="AA10" i="4"/>
  <c r="AA11" i="4"/>
  <c r="AA12" i="4"/>
  <c r="AA13" i="4"/>
  <c r="AD13" i="4" s="1"/>
  <c r="H8" i="5" s="1"/>
  <c r="AA14" i="4"/>
  <c r="AA15" i="4"/>
  <c r="AD15" i="4" s="1"/>
  <c r="H10" i="5" s="1"/>
  <c r="AA16" i="4"/>
  <c r="AA17" i="4"/>
  <c r="AA18" i="4"/>
  <c r="AA19" i="4"/>
  <c r="AA20" i="4"/>
  <c r="AA21" i="4"/>
  <c r="AD21" i="4" s="1"/>
  <c r="H16" i="5" s="1"/>
  <c r="AA22" i="4"/>
  <c r="AA23" i="4"/>
  <c r="AD23" i="4" s="1"/>
  <c r="H18" i="5" s="1"/>
  <c r="AA24" i="4"/>
  <c r="AA25" i="4"/>
  <c r="AA26" i="4"/>
  <c r="AA27" i="4"/>
  <c r="AA28" i="4"/>
  <c r="AA29" i="4"/>
  <c r="AD29" i="4" s="1"/>
  <c r="H24" i="5" s="1"/>
  <c r="AA30" i="4"/>
  <c r="AA31" i="4"/>
  <c r="AD31" i="4" s="1"/>
  <c r="H26" i="5" s="1"/>
  <c r="AA32" i="4"/>
  <c r="AA33" i="4"/>
  <c r="AA34" i="4"/>
  <c r="AA35" i="4"/>
  <c r="AA36" i="4"/>
  <c r="AA37" i="4"/>
  <c r="AD37" i="4" s="1"/>
  <c r="H32" i="5" s="1"/>
  <c r="AA38" i="4"/>
  <c r="AA39" i="4"/>
  <c r="AD39" i="4" s="1"/>
  <c r="H34" i="5" s="1"/>
  <c r="AA40" i="4"/>
  <c r="AA41" i="4"/>
  <c r="AA42" i="4"/>
  <c r="AA43" i="4"/>
  <c r="AA44" i="4"/>
  <c r="AA45" i="4"/>
  <c r="AD45" i="4" s="1"/>
  <c r="H40" i="5" s="1"/>
  <c r="AA46" i="4"/>
  <c r="AA47" i="4"/>
  <c r="AA48" i="4"/>
  <c r="AA49" i="4"/>
  <c r="AA50" i="4"/>
  <c r="AA51" i="4"/>
  <c r="AA52" i="4"/>
  <c r="AA53" i="4"/>
  <c r="AD53" i="4" s="1"/>
  <c r="H48" i="5" s="1"/>
  <c r="AA54" i="4"/>
  <c r="AA55" i="4"/>
  <c r="AD55" i="4" s="1"/>
  <c r="H50" i="5" s="1"/>
  <c r="AA56" i="4"/>
  <c r="AA57" i="4"/>
  <c r="AA58" i="4"/>
  <c r="AA59" i="4"/>
  <c r="AA60" i="4"/>
  <c r="AA61" i="4"/>
  <c r="AD61" i="4" s="1"/>
  <c r="H56" i="5" s="1"/>
  <c r="AA62" i="4"/>
  <c r="AA63" i="4"/>
  <c r="AD63" i="4" s="1"/>
  <c r="H58" i="5" s="1"/>
  <c r="AA64" i="4"/>
  <c r="AA65" i="4"/>
  <c r="AA66" i="4"/>
  <c r="AA67" i="4"/>
  <c r="AA68" i="4"/>
  <c r="AA69" i="4"/>
  <c r="AD69" i="4" s="1"/>
  <c r="H64" i="5" s="1"/>
  <c r="AA70" i="4"/>
  <c r="AA71" i="4"/>
  <c r="AD71" i="4" s="1"/>
  <c r="H66" i="5" s="1"/>
  <c r="AA72" i="4"/>
  <c r="AA73" i="4"/>
  <c r="AA74" i="4"/>
  <c r="AA75" i="4"/>
  <c r="AA76" i="4"/>
  <c r="AA77" i="4"/>
  <c r="AD77" i="4" s="1"/>
  <c r="H72" i="5" s="1"/>
  <c r="AA78" i="4"/>
  <c r="AA79" i="4"/>
  <c r="AD79" i="4" s="1"/>
  <c r="H74" i="5" s="1"/>
  <c r="AA80" i="4"/>
  <c r="AA81" i="4"/>
  <c r="AA82" i="4"/>
  <c r="AA83" i="4"/>
  <c r="AA84" i="4"/>
  <c r="AA85" i="4"/>
  <c r="AD85" i="4" s="1"/>
  <c r="H80" i="5" s="1"/>
  <c r="AA86" i="4"/>
  <c r="AA87" i="4"/>
  <c r="AD87" i="4" s="1"/>
  <c r="H82" i="5" s="1"/>
  <c r="AA88" i="4"/>
  <c r="AA89" i="4"/>
  <c r="AA90" i="4"/>
  <c r="AA91" i="4"/>
  <c r="AA92" i="4"/>
  <c r="AA93" i="4"/>
  <c r="AD93" i="4" s="1"/>
  <c r="H88" i="5" s="1"/>
  <c r="AA94" i="4"/>
  <c r="AA95" i="4"/>
  <c r="AD95" i="4" s="1"/>
  <c r="H90" i="5" s="1"/>
  <c r="AA96" i="4"/>
  <c r="AA97" i="4"/>
  <c r="AA98" i="4"/>
  <c r="AA99" i="4"/>
  <c r="AA100" i="4"/>
  <c r="AA101" i="4"/>
  <c r="AD101" i="4" s="1"/>
  <c r="H96" i="5" s="1"/>
  <c r="AA102" i="4"/>
  <c r="AA103" i="4"/>
  <c r="AD103" i="4" s="1"/>
  <c r="H98" i="5" s="1"/>
  <c r="AA104" i="4"/>
  <c r="AM7" i="4"/>
  <c r="AL7" i="4"/>
  <c r="AK7" i="4"/>
  <c r="AH7" i="4"/>
  <c r="AG7" i="4"/>
  <c r="AF7" i="4"/>
  <c r="AC7" i="4"/>
  <c r="AB7" i="4"/>
  <c r="AA7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C2" i="5"/>
  <c r="B2" i="5"/>
  <c r="Y8" i="4"/>
  <c r="Y9" i="4"/>
  <c r="Y10" i="4"/>
  <c r="Y11" i="4"/>
  <c r="Y12" i="4"/>
  <c r="E7" i="5" s="1"/>
  <c r="Y13" i="4"/>
  <c r="E8" i="5" s="1"/>
  <c r="Y14" i="4"/>
  <c r="E9" i="5" s="1"/>
  <c r="Y15" i="4"/>
  <c r="E10" i="5" s="1"/>
  <c r="Y16" i="4"/>
  <c r="E11" i="5" s="1"/>
  <c r="Y17" i="4"/>
  <c r="E12" i="5" s="1"/>
  <c r="Y18" i="4"/>
  <c r="E13" i="5" s="1"/>
  <c r="Y19" i="4"/>
  <c r="E14" i="5" s="1"/>
  <c r="Y20" i="4"/>
  <c r="E15" i="5" s="1"/>
  <c r="Y21" i="4"/>
  <c r="E16" i="5" s="1"/>
  <c r="Y22" i="4"/>
  <c r="E17" i="5" s="1"/>
  <c r="Y23" i="4"/>
  <c r="E18" i="5" s="1"/>
  <c r="Y24" i="4"/>
  <c r="E19" i="5" s="1"/>
  <c r="Y25" i="4"/>
  <c r="E20" i="5" s="1"/>
  <c r="Y26" i="4"/>
  <c r="E21" i="5" s="1"/>
  <c r="Y27" i="4"/>
  <c r="E22" i="5" s="1"/>
  <c r="Y28" i="4"/>
  <c r="E23" i="5" s="1"/>
  <c r="Y29" i="4"/>
  <c r="E24" i="5" s="1"/>
  <c r="Y30" i="4"/>
  <c r="E25" i="5" s="1"/>
  <c r="Y31" i="4"/>
  <c r="E26" i="5" s="1"/>
  <c r="Y32" i="4"/>
  <c r="E27" i="5" s="1"/>
  <c r="Y33" i="4"/>
  <c r="E28" i="5" s="1"/>
  <c r="Y34" i="4"/>
  <c r="E29" i="5" s="1"/>
  <c r="Y35" i="4"/>
  <c r="E30" i="5" s="1"/>
  <c r="Y36" i="4"/>
  <c r="E31" i="5" s="1"/>
  <c r="Y37" i="4"/>
  <c r="E32" i="5" s="1"/>
  <c r="Y38" i="4"/>
  <c r="E33" i="5" s="1"/>
  <c r="Y39" i="4"/>
  <c r="E34" i="5" s="1"/>
  <c r="Y40" i="4"/>
  <c r="E35" i="5" s="1"/>
  <c r="Y41" i="4"/>
  <c r="E36" i="5" s="1"/>
  <c r="Y42" i="4"/>
  <c r="E37" i="5" s="1"/>
  <c r="Y43" i="4"/>
  <c r="E38" i="5" s="1"/>
  <c r="Y44" i="4"/>
  <c r="E39" i="5" s="1"/>
  <c r="Y45" i="4"/>
  <c r="E40" i="5" s="1"/>
  <c r="Y46" i="4"/>
  <c r="E41" i="5" s="1"/>
  <c r="Y47" i="4"/>
  <c r="E42" i="5" s="1"/>
  <c r="Y48" i="4"/>
  <c r="E43" i="5" s="1"/>
  <c r="Y49" i="4"/>
  <c r="E44" i="5" s="1"/>
  <c r="Y50" i="4"/>
  <c r="E45" i="5" s="1"/>
  <c r="Y51" i="4"/>
  <c r="E46" i="5" s="1"/>
  <c r="Y52" i="4"/>
  <c r="E47" i="5" s="1"/>
  <c r="Y53" i="4"/>
  <c r="E48" i="5" s="1"/>
  <c r="Y54" i="4"/>
  <c r="E49" i="5" s="1"/>
  <c r="Y55" i="4"/>
  <c r="E50" i="5" s="1"/>
  <c r="Y56" i="4"/>
  <c r="E51" i="5" s="1"/>
  <c r="Y57" i="4"/>
  <c r="E52" i="5" s="1"/>
  <c r="Y58" i="4"/>
  <c r="E53" i="5" s="1"/>
  <c r="Y59" i="4"/>
  <c r="E54" i="5" s="1"/>
  <c r="Y60" i="4"/>
  <c r="E55" i="5" s="1"/>
  <c r="Y61" i="4"/>
  <c r="E56" i="5" s="1"/>
  <c r="Y62" i="4"/>
  <c r="E57" i="5" s="1"/>
  <c r="Y63" i="4"/>
  <c r="E58" i="5" s="1"/>
  <c r="Y64" i="4"/>
  <c r="E59" i="5" s="1"/>
  <c r="Y65" i="4"/>
  <c r="E60" i="5" s="1"/>
  <c r="Y66" i="4"/>
  <c r="E61" i="5" s="1"/>
  <c r="Y67" i="4"/>
  <c r="E62" i="5" s="1"/>
  <c r="Y68" i="4"/>
  <c r="E63" i="5" s="1"/>
  <c r="Y69" i="4"/>
  <c r="E64" i="5" s="1"/>
  <c r="Y70" i="4"/>
  <c r="E65" i="5" s="1"/>
  <c r="Y71" i="4"/>
  <c r="E66" i="5" s="1"/>
  <c r="Y72" i="4"/>
  <c r="E67" i="5" s="1"/>
  <c r="Y73" i="4"/>
  <c r="E68" i="5" s="1"/>
  <c r="Y74" i="4"/>
  <c r="E69" i="5" s="1"/>
  <c r="Y75" i="4"/>
  <c r="E70" i="5" s="1"/>
  <c r="Y76" i="4"/>
  <c r="E71" i="5" s="1"/>
  <c r="Y77" i="4"/>
  <c r="E72" i="5" s="1"/>
  <c r="Y78" i="4"/>
  <c r="E73" i="5" s="1"/>
  <c r="Y79" i="4"/>
  <c r="E74" i="5" s="1"/>
  <c r="Y80" i="4"/>
  <c r="E75" i="5" s="1"/>
  <c r="Y81" i="4"/>
  <c r="E76" i="5" s="1"/>
  <c r="Y82" i="4"/>
  <c r="E77" i="5" s="1"/>
  <c r="Y83" i="4"/>
  <c r="E78" i="5" s="1"/>
  <c r="Y84" i="4"/>
  <c r="E79" i="5" s="1"/>
  <c r="Y85" i="4"/>
  <c r="E80" i="5" s="1"/>
  <c r="Y86" i="4"/>
  <c r="E81" i="5" s="1"/>
  <c r="Y87" i="4"/>
  <c r="E82" i="5" s="1"/>
  <c r="Y88" i="4"/>
  <c r="E83" i="5" s="1"/>
  <c r="Y89" i="4"/>
  <c r="E84" i="5" s="1"/>
  <c r="Y90" i="4"/>
  <c r="E85" i="5" s="1"/>
  <c r="Y91" i="4"/>
  <c r="E86" i="5" s="1"/>
  <c r="Y92" i="4"/>
  <c r="E87" i="5" s="1"/>
  <c r="Y93" i="4"/>
  <c r="E88" i="5" s="1"/>
  <c r="Y94" i="4"/>
  <c r="E89" i="5" s="1"/>
  <c r="Y95" i="4"/>
  <c r="E90" i="5" s="1"/>
  <c r="Y96" i="4"/>
  <c r="E91" i="5" s="1"/>
  <c r="Y97" i="4"/>
  <c r="E92" i="5" s="1"/>
  <c r="Y98" i="4"/>
  <c r="E93" i="5" s="1"/>
  <c r="Y99" i="4"/>
  <c r="E94" i="5" s="1"/>
  <c r="Y100" i="4"/>
  <c r="E95" i="5" s="1"/>
  <c r="Y101" i="4"/>
  <c r="E96" i="5" s="1"/>
  <c r="Y102" i="4"/>
  <c r="E97" i="5" s="1"/>
  <c r="Y103" i="4"/>
  <c r="E98" i="5" s="1"/>
  <c r="Y104" i="4"/>
  <c r="E99" i="5" s="1"/>
  <c r="Y105" i="4"/>
  <c r="E100" i="5" s="1"/>
  <c r="Y106" i="4"/>
  <c r="E101" i="5" s="1"/>
  <c r="Y7" i="4"/>
  <c r="C4" i="4"/>
  <c r="A1" i="4"/>
  <c r="AD47" i="4" l="1"/>
  <c r="H42" i="5" s="1"/>
  <c r="AD99" i="4"/>
  <c r="H94" i="5" s="1"/>
  <c r="AD91" i="4"/>
  <c r="H86" i="5" s="1"/>
  <c r="AD83" i="4"/>
  <c r="H78" i="5" s="1"/>
  <c r="AD75" i="4"/>
  <c r="H70" i="5" s="1"/>
  <c r="AD67" i="4"/>
  <c r="H62" i="5" s="1"/>
  <c r="AD59" i="4"/>
  <c r="H54" i="5" s="1"/>
  <c r="AD51" i="4"/>
  <c r="H46" i="5" s="1"/>
  <c r="AD43" i="4"/>
  <c r="H38" i="5" s="1"/>
  <c r="AD35" i="4"/>
  <c r="H30" i="5" s="1"/>
  <c r="AD27" i="4"/>
  <c r="H22" i="5" s="1"/>
  <c r="AD19" i="4"/>
  <c r="H14" i="5" s="1"/>
  <c r="AN95" i="4"/>
  <c r="J90" i="5" s="1"/>
  <c r="AN79" i="4"/>
  <c r="J74" i="5" s="1"/>
  <c r="AN63" i="4"/>
  <c r="J58" i="5" s="1"/>
  <c r="AN47" i="4"/>
  <c r="J42" i="5" s="1"/>
  <c r="AN31" i="4"/>
  <c r="J26" i="5" s="1"/>
  <c r="AN15" i="4"/>
  <c r="J10" i="5" s="1"/>
  <c r="AI45" i="4"/>
  <c r="I40" i="5" s="1"/>
  <c r="AI37" i="4"/>
  <c r="I32" i="5" s="1"/>
  <c r="AI29" i="4"/>
  <c r="I24" i="5" s="1"/>
  <c r="AI21" i="4"/>
  <c r="I16" i="5" s="1"/>
  <c r="AN102" i="4"/>
  <c r="J97" i="5" s="1"/>
  <c r="AN94" i="4"/>
  <c r="J89" i="5" s="1"/>
  <c r="AN86" i="4"/>
  <c r="J81" i="5" s="1"/>
  <c r="AN78" i="4"/>
  <c r="J73" i="5" s="1"/>
  <c r="AN70" i="4"/>
  <c r="J65" i="5" s="1"/>
  <c r="AN62" i="4"/>
  <c r="J57" i="5" s="1"/>
  <c r="AN54" i="4"/>
  <c r="J49" i="5" s="1"/>
  <c r="AN46" i="4"/>
  <c r="J41" i="5" s="1"/>
  <c r="AN38" i="4"/>
  <c r="J33" i="5" s="1"/>
  <c r="AN30" i="4"/>
  <c r="J25" i="5" s="1"/>
  <c r="AN22" i="4"/>
  <c r="J17" i="5" s="1"/>
  <c r="AN14" i="4"/>
  <c r="J9" i="5" s="1"/>
  <c r="AD97" i="4"/>
  <c r="H92" i="5" s="1"/>
  <c r="AD89" i="4"/>
  <c r="H84" i="5" s="1"/>
  <c r="AD73" i="4"/>
  <c r="H68" i="5" s="1"/>
  <c r="AD65" i="4"/>
  <c r="H60" i="5" s="1"/>
  <c r="AD57" i="4"/>
  <c r="H52" i="5" s="1"/>
  <c r="AD49" i="4"/>
  <c r="H44" i="5" s="1"/>
  <c r="AD41" i="4"/>
  <c r="H36" i="5" s="1"/>
  <c r="AD33" i="4"/>
  <c r="H28" i="5" s="1"/>
  <c r="AD25" i="4"/>
  <c r="H20" i="5" s="1"/>
  <c r="AD17" i="4"/>
  <c r="H12" i="5" s="1"/>
  <c r="AD81" i="4"/>
  <c r="H76" i="5" s="1"/>
  <c r="AI91" i="4"/>
  <c r="I86" i="5" s="1"/>
  <c r="AI75" i="4"/>
  <c r="I70" i="5" s="1"/>
  <c r="AI59" i="4"/>
  <c r="I54" i="5" s="1"/>
  <c r="AI43" i="4"/>
  <c r="I38" i="5" s="1"/>
  <c r="AI27" i="4"/>
  <c r="I22" i="5" s="1"/>
  <c r="AI11" i="4"/>
  <c r="I6" i="5" s="1"/>
  <c r="E2" i="5"/>
  <c r="E6" i="5"/>
  <c r="E5" i="5"/>
  <c r="E3" i="5"/>
  <c r="E4" i="5"/>
  <c r="AD11" i="4"/>
  <c r="AD9" i="4"/>
  <c r="AN7" i="4"/>
  <c r="J2" i="5" s="1"/>
  <c r="AI7" i="4"/>
  <c r="I2" i="5" s="1"/>
  <c r="AI105" i="4"/>
  <c r="I100" i="5" s="1"/>
  <c r="AI101" i="4"/>
  <c r="I96" i="5" s="1"/>
  <c r="AI97" i="4"/>
  <c r="I92" i="5" s="1"/>
  <c r="AI93" i="4"/>
  <c r="I88" i="5" s="1"/>
  <c r="AI89" i="4"/>
  <c r="I84" i="5" s="1"/>
  <c r="AI85" i="4"/>
  <c r="I80" i="5" s="1"/>
  <c r="AI81" i="4"/>
  <c r="I76" i="5" s="1"/>
  <c r="AI77" i="4"/>
  <c r="I72" i="5" s="1"/>
  <c r="AI73" i="4"/>
  <c r="I68" i="5" s="1"/>
  <c r="AI69" i="4"/>
  <c r="I64" i="5" s="1"/>
  <c r="AI65" i="4"/>
  <c r="I60" i="5" s="1"/>
  <c r="AI61" i="4"/>
  <c r="I56" i="5" s="1"/>
  <c r="AI57" i="4"/>
  <c r="I52" i="5" s="1"/>
  <c r="AI53" i="4"/>
  <c r="I48" i="5" s="1"/>
  <c r="AI13" i="4"/>
  <c r="I8" i="5" s="1"/>
  <c r="AI9" i="4"/>
  <c r="I4" i="5" s="1"/>
  <c r="AI99" i="4"/>
  <c r="I94" i="5" s="1"/>
  <c r="AI83" i="4"/>
  <c r="I78" i="5" s="1"/>
  <c r="AI67" i="4"/>
  <c r="I62" i="5" s="1"/>
  <c r="AI51" i="4"/>
  <c r="I46" i="5" s="1"/>
  <c r="AD104" i="4"/>
  <c r="H99" i="5" s="1"/>
  <c r="AD100" i="4"/>
  <c r="H95" i="5" s="1"/>
  <c r="AD96" i="4"/>
  <c r="H91" i="5" s="1"/>
  <c r="AD92" i="4"/>
  <c r="H87" i="5" s="1"/>
  <c r="AD88" i="4"/>
  <c r="H83" i="5" s="1"/>
  <c r="AD84" i="4"/>
  <c r="H79" i="5" s="1"/>
  <c r="AD80" i="4"/>
  <c r="H75" i="5" s="1"/>
  <c r="AD76" i="4"/>
  <c r="H71" i="5" s="1"/>
  <c r="AD72" i="4"/>
  <c r="H67" i="5" s="1"/>
  <c r="AD68" i="4"/>
  <c r="H63" i="5" s="1"/>
  <c r="AD64" i="4"/>
  <c r="H59" i="5" s="1"/>
  <c r="AD60" i="4"/>
  <c r="H55" i="5" s="1"/>
  <c r="AD56" i="4"/>
  <c r="H51" i="5" s="1"/>
  <c r="AD52" i="4"/>
  <c r="H47" i="5" s="1"/>
  <c r="AD48" i="4"/>
  <c r="H43" i="5" s="1"/>
  <c r="AD44" i="4"/>
  <c r="H39" i="5" s="1"/>
  <c r="AD40" i="4"/>
  <c r="H35" i="5" s="1"/>
  <c r="AD36" i="4"/>
  <c r="H31" i="5" s="1"/>
  <c r="AD32" i="4"/>
  <c r="H27" i="5" s="1"/>
  <c r="AD28" i="4"/>
  <c r="H23" i="5" s="1"/>
  <c r="AD24" i="4"/>
  <c r="H19" i="5" s="1"/>
  <c r="AD20" i="4"/>
  <c r="H15" i="5" s="1"/>
  <c r="AD16" i="4"/>
  <c r="H11" i="5" s="1"/>
  <c r="AD12" i="4"/>
  <c r="H7" i="5" s="1"/>
  <c r="AI8" i="4"/>
  <c r="I3" i="5" s="1"/>
  <c r="AD8" i="4"/>
  <c r="AN104" i="4"/>
  <c r="J99" i="5" s="1"/>
  <c r="AN100" i="4"/>
  <c r="J95" i="5" s="1"/>
  <c r="AN96" i="4"/>
  <c r="J91" i="5" s="1"/>
  <c r="AN92" i="4"/>
  <c r="J87" i="5" s="1"/>
  <c r="AN88" i="4"/>
  <c r="J83" i="5" s="1"/>
  <c r="AN84" i="4"/>
  <c r="J79" i="5" s="1"/>
  <c r="AN80" i="4"/>
  <c r="J75" i="5" s="1"/>
  <c r="AN76" i="4"/>
  <c r="J71" i="5" s="1"/>
  <c r="AN72" i="4"/>
  <c r="J67" i="5" s="1"/>
  <c r="AN68" i="4"/>
  <c r="J63" i="5" s="1"/>
  <c r="AN64" i="4"/>
  <c r="J59" i="5" s="1"/>
  <c r="AN60" i="4"/>
  <c r="J55" i="5" s="1"/>
  <c r="AN56" i="4"/>
  <c r="J51" i="5" s="1"/>
  <c r="AN52" i="4"/>
  <c r="J47" i="5" s="1"/>
  <c r="AN48" i="4"/>
  <c r="J43" i="5" s="1"/>
  <c r="AN44" i="4"/>
  <c r="J39" i="5" s="1"/>
  <c r="AN40" i="4"/>
  <c r="J35" i="5" s="1"/>
  <c r="AN36" i="4"/>
  <c r="J31" i="5" s="1"/>
  <c r="AN32" i="4"/>
  <c r="J27" i="5" s="1"/>
  <c r="AN28" i="4"/>
  <c r="J23" i="5" s="1"/>
  <c r="AN24" i="4"/>
  <c r="J19" i="5" s="1"/>
  <c r="AN20" i="4"/>
  <c r="J15" i="5" s="1"/>
  <c r="AN16" i="4"/>
  <c r="J11" i="5" s="1"/>
  <c r="AN12" i="4"/>
  <c r="J7" i="5" s="1"/>
  <c r="AN8" i="4"/>
  <c r="J3" i="5" s="1"/>
  <c r="AI106" i="4"/>
  <c r="I101" i="5" s="1"/>
  <c r="AI102" i="4"/>
  <c r="I97" i="5" s="1"/>
  <c r="AI98" i="4"/>
  <c r="I93" i="5" s="1"/>
  <c r="AI94" i="4"/>
  <c r="I89" i="5" s="1"/>
  <c r="AI90" i="4"/>
  <c r="I85" i="5" s="1"/>
  <c r="AI86" i="4"/>
  <c r="I81" i="5" s="1"/>
  <c r="AI82" i="4"/>
  <c r="I77" i="5" s="1"/>
  <c r="AI78" i="4"/>
  <c r="I73" i="5" s="1"/>
  <c r="AI74" i="4"/>
  <c r="I69" i="5" s="1"/>
  <c r="AI70" i="4"/>
  <c r="I65" i="5" s="1"/>
  <c r="AI66" i="4"/>
  <c r="I61" i="5" s="1"/>
  <c r="AI62" i="4"/>
  <c r="I57" i="5" s="1"/>
  <c r="AI58" i="4"/>
  <c r="I53" i="5" s="1"/>
  <c r="AI54" i="4"/>
  <c r="I49" i="5" s="1"/>
  <c r="AI50" i="4"/>
  <c r="I45" i="5" s="1"/>
  <c r="AI46" i="4"/>
  <c r="I41" i="5" s="1"/>
  <c r="AI42" i="4"/>
  <c r="I37" i="5" s="1"/>
  <c r="AI38" i="4"/>
  <c r="I33" i="5" s="1"/>
  <c r="AI34" i="4"/>
  <c r="I29" i="5" s="1"/>
  <c r="AI30" i="4"/>
  <c r="I25" i="5" s="1"/>
  <c r="AI26" i="4"/>
  <c r="I21" i="5" s="1"/>
  <c r="AI22" i="4"/>
  <c r="I17" i="5" s="1"/>
  <c r="AI18" i="4"/>
  <c r="I13" i="5" s="1"/>
  <c r="AI14" i="4"/>
  <c r="I9" i="5" s="1"/>
  <c r="AI10" i="4"/>
  <c r="I5" i="5" s="1"/>
  <c r="AD102" i="4"/>
  <c r="H97" i="5" s="1"/>
  <c r="AD98" i="4"/>
  <c r="H93" i="5" s="1"/>
  <c r="AD94" i="4"/>
  <c r="H89" i="5" s="1"/>
  <c r="AD90" i="4"/>
  <c r="H85" i="5" s="1"/>
  <c r="AD86" i="4"/>
  <c r="H81" i="5" s="1"/>
  <c r="AD82" i="4"/>
  <c r="H77" i="5" s="1"/>
  <c r="AD78" i="4"/>
  <c r="H73" i="5" s="1"/>
  <c r="AD74" i="4"/>
  <c r="H69" i="5" s="1"/>
  <c r="AD70" i="4"/>
  <c r="H65" i="5" s="1"/>
  <c r="AD66" i="4"/>
  <c r="H61" i="5" s="1"/>
  <c r="AD62" i="4"/>
  <c r="H57" i="5" s="1"/>
  <c r="AD58" i="4"/>
  <c r="H53" i="5" s="1"/>
  <c r="AD54" i="4"/>
  <c r="H49" i="5" s="1"/>
  <c r="AD50" i="4"/>
  <c r="H45" i="5" s="1"/>
  <c r="AD46" i="4"/>
  <c r="H41" i="5" s="1"/>
  <c r="AD42" i="4"/>
  <c r="H37" i="5" s="1"/>
  <c r="AD38" i="4"/>
  <c r="H33" i="5" s="1"/>
  <c r="AD34" i="4"/>
  <c r="H29" i="5" s="1"/>
  <c r="AD30" i="4"/>
  <c r="H25" i="5" s="1"/>
  <c r="AD26" i="4"/>
  <c r="H21" i="5" s="1"/>
  <c r="AD22" i="4"/>
  <c r="H17" i="5" s="1"/>
  <c r="AD18" i="4"/>
  <c r="H13" i="5" s="1"/>
  <c r="AD14" i="4"/>
  <c r="H9" i="5" s="1"/>
  <c r="AD10" i="4"/>
  <c r="AD105" i="4"/>
  <c r="H100" i="5" s="1"/>
  <c r="AD106" i="4"/>
  <c r="H101" i="5" s="1"/>
  <c r="AD7" i="4"/>
  <c r="H3" i="5" l="1"/>
  <c r="H6" i="5"/>
  <c r="H4" i="5"/>
  <c r="H5" i="5"/>
  <c r="H2" i="5"/>
</calcChain>
</file>

<file path=xl/sharedStrings.xml><?xml version="1.0" encoding="utf-8"?>
<sst xmlns="http://schemas.openxmlformats.org/spreadsheetml/2006/main" count="1393" uniqueCount="140">
  <si>
    <t>大会名</t>
    <rPh sb="0" eb="2">
      <t>タイカイ</t>
    </rPh>
    <rPh sb="2" eb="3">
      <t>メイ</t>
    </rPh>
    <phoneticPr fontId="1"/>
  </si>
  <si>
    <t>第1回東広島市ナイター長距離記録会</t>
    <rPh sb="0" eb="1">
      <t>ダイ</t>
    </rPh>
    <rPh sb="2" eb="3">
      <t>カイ</t>
    </rPh>
    <rPh sb="3" eb="7">
      <t>ヒガシヒロシマシ</t>
    </rPh>
    <rPh sb="11" eb="14">
      <t>チョウキョリ</t>
    </rPh>
    <rPh sb="14" eb="16">
      <t>キロク</t>
    </rPh>
    <rPh sb="16" eb="17">
      <t>カイ</t>
    </rPh>
    <phoneticPr fontId="1"/>
  </si>
  <si>
    <t>種目</t>
    <rPh sb="0" eb="2">
      <t>シュモク</t>
    </rPh>
    <phoneticPr fontId="1"/>
  </si>
  <si>
    <t>中学1500m</t>
    <rPh sb="0" eb="2">
      <t>チュウガク</t>
    </rPh>
    <phoneticPr fontId="1"/>
  </si>
  <si>
    <t>中学3000m</t>
    <rPh sb="0" eb="2">
      <t>チュウガク</t>
    </rPh>
    <phoneticPr fontId="1"/>
  </si>
  <si>
    <t>高校1500m</t>
    <rPh sb="0" eb="2">
      <t>コウコウ</t>
    </rPh>
    <phoneticPr fontId="1"/>
  </si>
  <si>
    <t>高校3000m</t>
    <rPh sb="0" eb="2">
      <t>コウコウ</t>
    </rPh>
    <phoneticPr fontId="1"/>
  </si>
  <si>
    <t>高校5000m</t>
    <rPh sb="0" eb="2">
      <t>コウコウ</t>
    </rPh>
    <phoneticPr fontId="1"/>
  </si>
  <si>
    <t>一般1500m</t>
    <rPh sb="0" eb="2">
      <t>イッパン</t>
    </rPh>
    <phoneticPr fontId="1"/>
  </si>
  <si>
    <t>一般3000m</t>
    <rPh sb="0" eb="2">
      <t>イッパン</t>
    </rPh>
    <phoneticPr fontId="1"/>
  </si>
  <si>
    <t>一般5000m</t>
    <rPh sb="0" eb="2">
      <t>イッパン</t>
    </rPh>
    <phoneticPr fontId="1"/>
  </si>
  <si>
    <t>code</t>
    <phoneticPr fontId="1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</si>
  <si>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</si>
  <si>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</si>
  <si>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</si>
  <si>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</si>
  <si>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</si>
  <si>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</si>
  <si>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</si>
  <si>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</si>
  <si>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</si>
  <si>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</si>
  <si>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</si>
  <si>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</si>
  <si>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</si>
  <si>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</si>
  <si>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</si>
  <si>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</si>
  <si>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</si>
  <si>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</si>
  <si>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</si>
  <si>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</si>
  <si>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</si>
  <si>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</si>
  <si>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</si>
  <si>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</si>
  <si>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</si>
  <si>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</si>
  <si>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</si>
  <si>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</si>
  <si>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</si>
  <si>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</si>
  <si>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</si>
  <si>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</si>
  <si>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</si>
  <si>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</si>
  <si>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</si>
  <si>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</si>
  <si>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</si>
  <si>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</si>
  <si>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</si>
  <si>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</si>
  <si>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</si>
  <si>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</si>
  <si>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</si>
  <si>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</si>
  <si>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</si>
  <si>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</si>
  <si>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</si>
  <si>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県情報</t>
    <rPh sb="0" eb="1">
      <t>ケン</t>
    </rPh>
    <rPh sb="1" eb="3">
      <t>ジョウホウ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</si>
  <si>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</si>
  <si>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</si>
  <si>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00810</t>
    <phoneticPr fontId="1"/>
  </si>
  <si>
    <t>01010</t>
    <phoneticPr fontId="1"/>
  </si>
  <si>
    <t>00820</t>
    <phoneticPr fontId="1"/>
  </si>
  <si>
    <t>01020</t>
    <phoneticPr fontId="1"/>
  </si>
  <si>
    <t>01120</t>
    <phoneticPr fontId="1"/>
  </si>
  <si>
    <t>00830</t>
    <phoneticPr fontId="1"/>
  </si>
  <si>
    <t>01030</t>
    <phoneticPr fontId="1"/>
  </si>
  <si>
    <t>01130</t>
    <phoneticPr fontId="1"/>
  </si>
  <si>
    <t>所属団体(正式名称)</t>
    <rPh sb="0" eb="2">
      <t>ショゾク</t>
    </rPh>
    <rPh sb="2" eb="4">
      <t>ダンタイ</t>
    </rPh>
    <rPh sb="5" eb="7">
      <t>セイシキ</t>
    </rPh>
    <rPh sb="7" eb="9">
      <t>メイショウ</t>
    </rPh>
    <phoneticPr fontId="1"/>
  </si>
  <si>
    <t>所属団体(略名称)</t>
    <rPh sb="0" eb="2">
      <t>ショゾク</t>
    </rPh>
    <rPh sb="2" eb="4">
      <t>ダンタイ</t>
    </rPh>
    <rPh sb="5" eb="6">
      <t>リャク</t>
    </rPh>
    <rPh sb="6" eb="8">
      <t>メイショウ</t>
    </rPh>
    <phoneticPr fontId="1"/>
  </si>
  <si>
    <t>所属団体(ﾌﾘｶﾞﾅ)</t>
    <rPh sb="0" eb="4">
      <t>ショゾクダンタイ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</si>
  <si>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</si>
  <si>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</si>
  <si>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</si>
  <si>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</si>
  <si>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緊急連絡先</t>
    <rPh sb="0" eb="5">
      <t>キンキュウレンラクサキ</t>
    </rPh>
    <phoneticPr fontId="1"/>
  </si>
  <si>
    <t>所属団体名</t>
    <rPh sb="0" eb="4">
      <t>ショゾクダンタイ</t>
    </rPh>
    <rPh sb="4" eb="5">
      <t>メイ</t>
    </rPh>
    <phoneticPr fontId="1"/>
  </si>
  <si>
    <t>通し番号</t>
    <rPh sb="0" eb="1">
      <t>トオ</t>
    </rPh>
    <rPh sb="2" eb="4">
      <t>バンゴウ</t>
    </rPh>
    <phoneticPr fontId="1"/>
  </si>
  <si>
    <t>氏名</t>
    <rPh sb="0" eb="2">
      <t>シメイ</t>
    </rPh>
    <phoneticPr fontId="1"/>
  </si>
  <si>
    <t>ﾌﾘｶﾞﾅ</t>
    <phoneticPr fontId="1"/>
  </si>
  <si>
    <t>所属陸協</t>
    <rPh sb="0" eb="2">
      <t>ショゾク</t>
    </rPh>
    <rPh sb="2" eb="4">
      <t>リクキョウ</t>
    </rPh>
    <phoneticPr fontId="1"/>
  </si>
  <si>
    <t>ナンバー</t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</si>
  <si>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</si>
  <si>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</si>
  <si>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</si>
  <si>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種目１資格記録</t>
    <rPh sb="0" eb="2">
      <t>シュモク</t>
    </rPh>
    <rPh sb="3" eb="5">
      <t>シカク</t>
    </rPh>
    <rPh sb="5" eb="7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</si>
  <si>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</si>
  <si>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</si>
  <si>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</si>
  <si>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</si>
  <si>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</si>
  <si>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</si>
  <si>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</si>
  <si>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県コード</t>
    <rPh sb="0" eb="1">
      <t>ケン</t>
    </rPh>
    <phoneticPr fontId="1"/>
  </si>
  <si>
    <t>ZK</t>
    <phoneticPr fontId="1"/>
  </si>
  <si>
    <t>S1</t>
    <phoneticPr fontId="1"/>
  </si>
  <si>
    <t>S2</t>
    <phoneticPr fontId="1"/>
  </si>
  <si>
    <t>S3</t>
    <phoneticPr fontId="1"/>
  </si>
  <si>
    <t>種目1資格記録変換</t>
    <rPh sb="0" eb="2">
      <t>シュモク</t>
    </rPh>
    <rPh sb="3" eb="5">
      <t>シカク</t>
    </rPh>
    <rPh sb="5" eb="7">
      <t>キロク</t>
    </rPh>
    <rPh sb="7" eb="9">
      <t>ヘンカン</t>
    </rPh>
    <phoneticPr fontId="1"/>
  </si>
  <si>
    <t>種目2資格記録変換</t>
    <rPh sb="0" eb="2">
      <t>シュモク</t>
    </rPh>
    <rPh sb="3" eb="7">
      <t>シカクキロク</t>
    </rPh>
    <rPh sb="7" eb="9">
      <t>ヘンカン</t>
    </rPh>
    <phoneticPr fontId="1"/>
  </si>
  <si>
    <t>種目３資格記録変換</t>
    <rPh sb="0" eb="2">
      <t>シュモク</t>
    </rPh>
    <rPh sb="3" eb="9">
      <t>シカクキロクヘンカン</t>
    </rPh>
    <phoneticPr fontId="1"/>
  </si>
  <si>
    <t>種目３資格記録</t>
    <rPh sb="0" eb="2">
      <t>シュモク</t>
    </rPh>
    <rPh sb="3" eb="5">
      <t>シカク</t>
    </rPh>
    <rPh sb="5" eb="7">
      <t>キロク</t>
    </rPh>
    <phoneticPr fontId="1"/>
  </si>
  <si>
    <t>種目２資格記録</t>
    <rPh sb="0" eb="2">
      <t>シュモク</t>
    </rPh>
    <rPh sb="3" eb="5">
      <t>シカク</t>
    </rPh>
    <rPh sb="5" eb="7">
      <t>キロク</t>
    </rPh>
    <phoneticPr fontId="1"/>
  </si>
  <si>
    <t>分</t>
    <rPh sb="0" eb="1">
      <t>フン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</si>
  <si>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</si>
  <si>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</si>
  <si>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所属名</t>
    <rPh sb="0" eb="2">
      <t>ショゾク</t>
    </rPh>
    <rPh sb="2" eb="3">
      <t>メイ</t>
    </rPh>
    <phoneticPr fontId="1"/>
  </si>
  <si>
    <t>N3</t>
    <phoneticPr fontId="1"/>
  </si>
  <si>
    <t>支払いについて</t>
    <rPh sb="0" eb="2">
      <t>シハラ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</si>
  <si>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</si>
  <si>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</si>
  <si>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大学・一般</t>
    <rPh sb="0" eb="2">
      <t>ダイガク</t>
    </rPh>
    <rPh sb="3" eb="5">
      <t>イッパン</t>
    </rPh>
    <phoneticPr fontId="1"/>
  </si>
  <si>
    <t>男子人数</t>
    <rPh sb="0" eb="2">
      <t>ダンシ</t>
    </rPh>
    <rPh sb="2" eb="4">
      <t>ニンズウ</t>
    </rPh>
    <phoneticPr fontId="1"/>
  </si>
  <si>
    <t>女子人数</t>
    <rPh sb="0" eb="2">
      <t>ジョシ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</si>
  <si>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</si>
  <si>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入金方法について</t>
    <rPh sb="0" eb="2">
      <t>ニュウキン</t>
    </rPh>
    <rPh sb="2" eb="4">
      <t>ホウホウ</t>
    </rPh>
    <phoneticPr fontId="1"/>
  </si>
  <si>
    <t>カウント1種目目</t>
    <rPh sb="5" eb="7">
      <t>シュモク</t>
    </rPh>
    <rPh sb="7" eb="8">
      <t>メ</t>
    </rPh>
    <phoneticPr fontId="1"/>
  </si>
  <si>
    <t>カウント2種目目</t>
    <rPh sb="5" eb="7">
      <t>シュモク</t>
    </rPh>
    <rPh sb="7" eb="8">
      <t>メ</t>
    </rPh>
    <phoneticPr fontId="1"/>
  </si>
  <si>
    <t>カウント3種目目</t>
    <rPh sb="5" eb="7">
      <t>シュモク</t>
    </rPh>
    <rPh sb="7" eb="8">
      <t>メ</t>
    </rPh>
    <phoneticPr fontId="1"/>
  </si>
  <si>
    <t>金融機関</t>
    <rPh sb="0" eb="2">
      <t>キンユウ</t>
    </rPh>
    <rPh sb="2" eb="4">
      <t>キカン</t>
    </rPh>
    <phoneticPr fontId="1"/>
  </si>
  <si>
    <t>ゆうちょ銀行</t>
    <rPh sb="4" eb="6">
      <t>ギンコウ</t>
    </rPh>
    <phoneticPr fontId="1"/>
  </si>
  <si>
    <t>口座番号</t>
    <rPh sb="0" eb="2">
      <t>コウザ</t>
    </rPh>
    <rPh sb="2" eb="4">
      <t>バンゴウ</t>
    </rPh>
    <phoneticPr fontId="1"/>
  </si>
  <si>
    <t>申込締切</t>
    <rPh sb="0" eb="2">
      <t>モウシコミ</t>
    </rPh>
    <rPh sb="2" eb="4">
      <t>シメキリ</t>
    </rPh>
    <phoneticPr fontId="1"/>
  </si>
  <si>
    <t>支払締切</t>
    <rPh sb="0" eb="2">
      <t>シハラ</t>
    </rPh>
    <rPh sb="2" eb="4">
      <t>シメキリ</t>
    </rPh>
    <phoneticPr fontId="1"/>
  </si>
  <si>
    <t>入金日</t>
    <rPh sb="0" eb="2">
      <t>ニュウキン</t>
    </rPh>
    <rPh sb="2" eb="3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</si>
  <si>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</si>
  <si>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</si>
  <si>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</si>
  <si>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所属都道府県</t>
    <rPh sb="0" eb="2">
      <t>ショゾク</t>
    </rPh>
    <rPh sb="2" eb="6">
      <t>トドウフケン</t>
    </rPh>
    <phoneticPr fontId="1"/>
  </si>
  <si>
    <t>01340-7-107233</t>
    <phoneticPr fontId="1"/>
  </si>
  <si>
    <t>問い合わせ先について</t>
    <rPh sb="0" eb="1">
      <t>ト</t>
    </rPh>
    <rPh sb="2" eb="3">
      <t>ア</t>
    </rPh>
    <rPh sb="5" eb="6">
      <t>サキ</t>
    </rPh>
    <phoneticPr fontId="1"/>
  </si>
  <si>
    <t>申込・プログラム作成担当　　宮田</t>
    <rPh sb="0" eb="2">
      <t>モウシコミ</t>
    </rPh>
    <rPh sb="8" eb="10">
      <t>サクセイ</t>
    </rPh>
    <rPh sb="10" eb="12">
      <t>タントウ</t>
    </rPh>
    <rPh sb="14" eb="16">
      <t>ミヤタ</t>
    </rPh>
    <phoneticPr fontId="1"/>
  </si>
  <si>
    <t>会計担当　井上</t>
    <rPh sb="0" eb="2">
      <t>カイケイ</t>
    </rPh>
    <rPh sb="2" eb="4">
      <t>タントウ</t>
    </rPh>
    <rPh sb="5" eb="7">
      <t>イノウエ</t>
    </rPh>
    <phoneticPr fontId="1"/>
  </si>
  <si>
    <t>090-6834-7638</t>
    <phoneticPr fontId="1"/>
  </si>
  <si>
    <t>090-6849-8097</t>
    <phoneticPr fontId="1"/>
  </si>
  <si>
    <t>※記録会・大会に関して、以上の電話番号か
　らお電話がある場合があります。
　大会準備がスムーズに進むように電話に出
　れない場合などは、折り返しのご連絡のご
　協力をお願いします。</t>
    <rPh sb="1" eb="3">
      <t>キロク</t>
    </rPh>
    <rPh sb="3" eb="4">
      <t>カイ</t>
    </rPh>
    <rPh sb="5" eb="7">
      <t>タイカイ</t>
    </rPh>
    <rPh sb="8" eb="9">
      <t>カン</t>
    </rPh>
    <rPh sb="12" eb="14">
      <t>イジョウ</t>
    </rPh>
    <rPh sb="15" eb="17">
      <t>デンワ</t>
    </rPh>
    <rPh sb="17" eb="19">
      <t>バンゴウ</t>
    </rPh>
    <rPh sb="24" eb="26">
      <t>デンワ</t>
    </rPh>
    <rPh sb="29" eb="31">
      <t>バアイ</t>
    </rPh>
    <rPh sb="39" eb="41">
      <t>タイカイ</t>
    </rPh>
    <rPh sb="41" eb="43">
      <t>ジュンビ</t>
    </rPh>
    <rPh sb="49" eb="50">
      <t>スス</t>
    </rPh>
    <rPh sb="54" eb="56">
      <t>デンワ</t>
    </rPh>
    <rPh sb="57" eb="58">
      <t>デ</t>
    </rPh>
    <rPh sb="63" eb="65">
      <t>バアイ</t>
    </rPh>
    <rPh sb="69" eb="70">
      <t>オ</t>
    </rPh>
    <rPh sb="71" eb="72">
      <t>カエ</t>
    </rPh>
    <rPh sb="75" eb="77">
      <t>レンラク</t>
    </rPh>
    <rPh sb="81" eb="83">
      <t>キョウリョク</t>
    </rPh>
    <rPh sb="85" eb="86">
      <t>ネガ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</si>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</sst>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0" xfId="0" quotePrefix="1" applyFo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3" xfId="0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9E6A-7BC9-4097-8E0B-D004D16E713D}">
  <sheetPr>
    <tabColor rgb="FFFFC000"/>
  </sheetPr>
  <dimension ref="A1:L25"/>
  <sheetViews>
    <sheetView tabSelected="1" zoomScaleNormal="100" workbookViewId="0">
      <selection activeCell="K21" sqref="K21"/>
    </sheetView>
  </sheetViews>
  <sheetFormatPr baseColWidth="10" defaultColWidth="8.83203125" defaultRowHeight="18"/>
  <cols>
    <col min="1" max="1" width="12.1640625" style="22" customWidth="1"/>
    <col min="2" max="9" width="9" style="22"/>
    <col min="10" max="12" width="9" style="38"/>
    <col min="13" max="16384" width="8.83203125" style="39"/>
  </cols>
  <sheetData>
    <row r="1" spans="1:10">
      <c r="A1" s="65" t="str">
        <f>基本設定!B1&amp;"　申込"</f>
        <v>第1回東広島市ナイター長距離記録会　申込</v>
      </c>
      <c r="B1" s="65"/>
      <c r="C1" s="65"/>
      <c r="D1" s="65"/>
      <c r="E1" s="65"/>
      <c r="F1" s="65"/>
      <c r="G1" s="65"/>
      <c r="H1" s="65"/>
      <c r="I1" s="65"/>
    </row>
    <row r="2" spans="1:10">
      <c r="A2" s="65"/>
      <c r="B2" s="65"/>
      <c r="C2" s="65"/>
      <c r="D2" s="65"/>
      <c r="E2" s="65"/>
      <c r="F2" s="65"/>
      <c r="G2" s="65"/>
      <c r="H2" s="65"/>
      <c r="I2" s="65"/>
    </row>
    <row r="3" spans="1:10" ht="19" thickBot="1"/>
    <row r="4" spans="1:10" ht="25" customHeight="1">
      <c r="A4" s="72" t="s">
        <v>70</v>
      </c>
      <c r="B4" s="73"/>
      <c r="C4" s="70"/>
      <c r="D4" s="70"/>
      <c r="E4" s="70"/>
      <c r="F4" s="70"/>
      <c r="G4" s="70"/>
      <c r="H4" s="70"/>
      <c r="I4" s="71"/>
    </row>
    <row r="5" spans="1:10" ht="25" customHeight="1">
      <c r="A5" s="74" t="s">
        <v>71</v>
      </c>
      <c r="B5" s="75"/>
      <c r="C5" s="46"/>
      <c r="D5" s="46"/>
      <c r="E5" s="46"/>
      <c r="F5" s="46"/>
      <c r="G5" s="46"/>
      <c r="H5" s="46"/>
      <c r="I5" s="47"/>
    </row>
    <row r="6" spans="1:10" ht="25" customHeight="1">
      <c r="A6" s="74" t="s">
        <v>72</v>
      </c>
      <c r="B6" s="75"/>
      <c r="C6" s="46"/>
      <c r="D6" s="46"/>
      <c r="E6" s="46"/>
      <c r="F6" s="46"/>
      <c r="G6" s="46"/>
      <c r="H6" s="46"/>
      <c r="I6" s="47"/>
    </row>
    <row r="7" spans="1:10" ht="25" customHeight="1" thickBot="1">
      <c r="A7" s="61" t="s">
        <v>130</v>
      </c>
      <c r="B7" s="62"/>
      <c r="C7" s="56"/>
      <c r="D7" s="56"/>
      <c r="E7" s="56"/>
      <c r="F7" s="56"/>
      <c r="G7" s="56"/>
      <c r="H7" s="56"/>
      <c r="I7" s="57"/>
    </row>
    <row r="8" spans="1:10" ht="25" customHeight="1" thickBot="1"/>
    <row r="9" spans="1:10" ht="25" customHeight="1">
      <c r="A9" s="76" t="s">
        <v>73</v>
      </c>
      <c r="B9" s="77"/>
      <c r="C9" s="70"/>
      <c r="D9" s="70"/>
      <c r="E9" s="70"/>
      <c r="F9" s="70"/>
      <c r="G9" s="70"/>
      <c r="H9" s="70"/>
      <c r="I9" s="71"/>
    </row>
    <row r="10" spans="1:10" ht="25" customHeight="1">
      <c r="A10" s="48" t="s">
        <v>74</v>
      </c>
      <c r="B10" s="25" t="s">
        <v>75</v>
      </c>
      <c r="C10" s="46"/>
      <c r="D10" s="46"/>
      <c r="E10" s="46"/>
      <c r="F10" s="46"/>
      <c r="G10" s="46"/>
      <c r="H10" s="46"/>
      <c r="I10" s="47"/>
    </row>
    <row r="11" spans="1:10" ht="25" customHeight="1">
      <c r="A11" s="48"/>
      <c r="B11" s="46"/>
      <c r="C11" s="46"/>
      <c r="D11" s="46"/>
      <c r="E11" s="46"/>
      <c r="F11" s="46"/>
      <c r="G11" s="46"/>
      <c r="H11" s="46"/>
      <c r="I11" s="47"/>
    </row>
    <row r="12" spans="1:10" ht="25" customHeight="1">
      <c r="A12" s="26" t="s">
        <v>76</v>
      </c>
      <c r="B12" s="66"/>
      <c r="C12" s="66"/>
      <c r="D12" s="66"/>
      <c r="E12" s="66"/>
      <c r="F12" s="66"/>
      <c r="G12" s="66"/>
      <c r="H12" s="66"/>
      <c r="I12" s="67"/>
    </row>
    <row r="13" spans="1:10" ht="25" customHeight="1" thickBot="1">
      <c r="A13" s="27" t="s">
        <v>77</v>
      </c>
      <c r="B13" s="68"/>
      <c r="C13" s="68"/>
      <c r="D13" s="68"/>
      <c r="E13" s="68"/>
      <c r="F13" s="68"/>
      <c r="G13" s="68"/>
      <c r="H13" s="68"/>
      <c r="I13" s="69"/>
    </row>
    <row r="14" spans="1:10" ht="25" customHeight="1"/>
    <row r="15" spans="1:10" ht="25" customHeight="1" thickBot="1">
      <c r="A15" s="24" t="s">
        <v>110</v>
      </c>
      <c r="G15" s="22" t="s">
        <v>132</v>
      </c>
    </row>
    <row r="16" spans="1:10" ht="25" customHeight="1">
      <c r="A16" s="28"/>
      <c r="B16" s="29" t="s">
        <v>111</v>
      </c>
      <c r="C16" s="29" t="s">
        <v>112</v>
      </c>
      <c r="D16" s="29" t="s">
        <v>113</v>
      </c>
      <c r="E16" s="29" t="s">
        <v>116</v>
      </c>
      <c r="G16" s="50" t="s">
        <v>133</v>
      </c>
      <c r="H16" s="51"/>
      <c r="I16" s="52"/>
      <c r="J16" s="42"/>
    </row>
    <row r="17" spans="1:10" ht="25" customHeight="1" thickBot="1">
      <c r="A17" s="29" t="s">
        <v>114</v>
      </c>
      <c r="B17" s="30">
        <f>SUM(男子!AO7:AQ7)</f>
        <v>0</v>
      </c>
      <c r="C17" s="30">
        <f>SUM(男子!AO8:AQ8)</f>
        <v>0</v>
      </c>
      <c r="D17" s="30">
        <f>SUM(男子!AO9:AQ9)</f>
        <v>0</v>
      </c>
      <c r="E17" s="30">
        <f t="shared" ref="E17:E18" si="0">SUM(B17:D17)</f>
        <v>0</v>
      </c>
      <c r="G17" s="53" t="s">
        <v>135</v>
      </c>
      <c r="H17" s="54"/>
      <c r="I17" s="55"/>
      <c r="J17" s="42"/>
    </row>
    <row r="18" spans="1:10" ht="25" customHeight="1">
      <c r="A18" s="29" t="s">
        <v>115</v>
      </c>
      <c r="B18" s="30">
        <f>SUM(女子!AO7:AQ7)</f>
        <v>0</v>
      </c>
      <c r="C18" s="30">
        <f>SUM(女子!AO8:AQ8)</f>
        <v>0</v>
      </c>
      <c r="D18" s="30">
        <f>SUM(女子!AO9:AQ9)</f>
        <v>0</v>
      </c>
      <c r="E18" s="30">
        <f t="shared" si="0"/>
        <v>0</v>
      </c>
      <c r="G18" s="50" t="s">
        <v>134</v>
      </c>
      <c r="H18" s="51"/>
      <c r="I18" s="52"/>
      <c r="J18" s="42"/>
    </row>
    <row r="19" spans="1:10" ht="25" customHeight="1" thickBot="1">
      <c r="A19" s="29" t="s">
        <v>116</v>
      </c>
      <c r="B19" s="30">
        <f>(B17+B18)*300</f>
        <v>0</v>
      </c>
      <c r="C19" s="30">
        <f>(C17+C18)*500</f>
        <v>0</v>
      </c>
      <c r="D19" s="30">
        <f>(D17+D18)*500</f>
        <v>0</v>
      </c>
      <c r="E19" s="30">
        <f>SUM(B19:D19)</f>
        <v>0</v>
      </c>
      <c r="G19" s="53" t="s">
        <v>136</v>
      </c>
      <c r="H19" s="54"/>
      <c r="I19" s="55"/>
      <c r="J19" s="42"/>
    </row>
    <row r="20" spans="1:10" ht="40.75" customHeight="1">
      <c r="G20" s="49" t="s">
        <v>137</v>
      </c>
      <c r="H20" s="49"/>
      <c r="I20" s="49"/>
      <c r="J20" s="49"/>
    </row>
    <row r="21" spans="1:10" ht="50.5" customHeight="1" thickBot="1">
      <c r="A21" s="24" t="s">
        <v>117</v>
      </c>
      <c r="G21" s="49"/>
      <c r="H21" s="49"/>
      <c r="I21" s="49"/>
      <c r="J21" s="49"/>
    </row>
    <row r="22" spans="1:10" ht="25" customHeight="1">
      <c r="A22" s="31" t="s">
        <v>121</v>
      </c>
      <c r="B22" s="63" t="s">
        <v>122</v>
      </c>
      <c r="C22" s="64"/>
      <c r="D22" s="32" t="s">
        <v>123</v>
      </c>
      <c r="E22" s="58" t="s">
        <v>131</v>
      </c>
      <c r="F22" s="59"/>
      <c r="G22" s="60"/>
    </row>
    <row r="23" spans="1:10" ht="25" customHeight="1">
      <c r="A23" s="33" t="s">
        <v>125</v>
      </c>
      <c r="B23" s="45">
        <v>10</v>
      </c>
      <c r="C23" s="34" t="s">
        <v>127</v>
      </c>
      <c r="D23" s="34">
        <v>5</v>
      </c>
      <c r="E23" s="34" t="s">
        <v>128</v>
      </c>
      <c r="F23" s="34" t="s">
        <v>139</v>
      </c>
      <c r="G23" s="23" t="s">
        <v>129</v>
      </c>
    </row>
    <row r="24" spans="1:10" ht="25" customHeight="1">
      <c r="A24" s="33" t="s">
        <v>124</v>
      </c>
      <c r="B24" s="44">
        <v>10</v>
      </c>
      <c r="C24" s="34" t="s">
        <v>127</v>
      </c>
      <c r="D24" s="43">
        <v>7</v>
      </c>
      <c r="E24" s="34" t="s">
        <v>128</v>
      </c>
      <c r="F24" s="43" t="s">
        <v>138</v>
      </c>
      <c r="G24" s="23" t="s">
        <v>129</v>
      </c>
    </row>
    <row r="25" spans="1:10" ht="25" customHeight="1" thickBot="1">
      <c r="A25" s="35" t="s">
        <v>126</v>
      </c>
      <c r="B25" s="40"/>
      <c r="C25" s="36" t="s">
        <v>127</v>
      </c>
      <c r="D25" s="41"/>
      <c r="E25" s="36" t="s">
        <v>128</v>
      </c>
      <c r="F25" s="41"/>
      <c r="G25" s="37" t="s">
        <v>129</v>
      </c>
    </row>
  </sheetData>
  <sheetProtection algorithmName="SHA-512" hashValue="zcOyW+WtyAnMAMyAvwcowWLk1DFzauchbyqqOXq6BL67B4NatLrrViNk518u0r8lJW15GLyNMrSyfKYmDIjaeA==" saltValue="PcqoJ3ptBA1N4Km42HprVQ==" spinCount="100000" sheet="1" objects="1" scenarios="1"/>
  <mergeCells count="23">
    <mergeCell ref="C7:I7"/>
    <mergeCell ref="E22:G22"/>
    <mergeCell ref="A7:B7"/>
    <mergeCell ref="B22:C22"/>
    <mergeCell ref="A1:I2"/>
    <mergeCell ref="B12:I12"/>
    <mergeCell ref="B13:I13"/>
    <mergeCell ref="C9:I9"/>
    <mergeCell ref="C4:I4"/>
    <mergeCell ref="C5:I5"/>
    <mergeCell ref="C6:I6"/>
    <mergeCell ref="A4:B4"/>
    <mergeCell ref="A5:B5"/>
    <mergeCell ref="A6:B6"/>
    <mergeCell ref="A9:B9"/>
    <mergeCell ref="B11:I11"/>
    <mergeCell ref="C10:I10"/>
    <mergeCell ref="A10:A11"/>
    <mergeCell ref="G20:J21"/>
    <mergeCell ref="G16:I16"/>
    <mergeCell ref="G18:I18"/>
    <mergeCell ref="G17:I17"/>
    <mergeCell ref="G19:I19"/>
  </mergeCells>
  <phoneticPr fontId="1"/>
  <pageMargins left="0.7" right="0.7" top="0.75" bottom="0.75" header="0.3" footer="0.3"/>
  <pageSetup paperSize="9" scale="95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746D17-09AD-453F-8037-98CAA514A414}">
          <x14:formula1>
            <xm:f>基本設定!$E$6:$E$52</xm:f>
          </x14:formula1>
          <xm:sqref>C7:I7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A019-0A79-4D61-B65B-2D65673D7592}">
  <sheetPr>
    <tabColor theme="8" tint="0.39997558519241921"/>
  </sheetPr>
  <dimension ref="A1:CV106"/>
  <sheetViews>
    <sheetView zoomScale="118" zoomScaleNormal="118" workbookViewId="0">
      <selection activeCell="C8" sqref="C8"/>
    </sheetView>
  </sheetViews>
  <sheetFormatPr baseColWidth="10" defaultColWidth="8.83203125" defaultRowHeight="18"/>
  <cols>
    <col min="1" max="1" width="8.6640625" style="2" bestFit="1" customWidth="1"/>
    <col min="2" max="3" width="22.6640625" style="3" customWidth="1"/>
    <col min="4" max="4" width="13.6640625" style="3" customWidth="1"/>
    <col min="5" max="5" width="10.83203125" style="3" bestFit="1" customWidth="1"/>
    <col min="6" max="6" width="15.6640625" style="3" customWidth="1"/>
    <col min="7" max="7" width="4" style="3" bestFit="1" customWidth="1"/>
    <col min="8" max="8" width="3.33203125" style="2" bestFit="1" customWidth="1"/>
    <col min="9" max="9" width="4" style="3" bestFit="1" customWidth="1"/>
    <col min="10" max="10" width="3.33203125" style="2" bestFit="1" customWidth="1"/>
    <col min="11" max="11" width="4" style="3" bestFit="1" customWidth="1"/>
    <col min="12" max="12" width="15.6640625" style="3" customWidth="1"/>
    <col min="13" max="13" width="4" style="3" bestFit="1" customWidth="1"/>
    <col min="14" max="14" width="3.33203125" style="2" bestFit="1" customWidth="1"/>
    <col min="15" max="15" width="4" style="3" bestFit="1" customWidth="1"/>
    <col min="16" max="16" width="3.33203125" style="2" bestFit="1" customWidth="1"/>
    <col min="17" max="17" width="4" style="3" bestFit="1" customWidth="1"/>
    <col min="18" max="18" width="15.6640625" style="3" customWidth="1"/>
    <col min="19" max="19" width="4" style="3" bestFit="1" customWidth="1"/>
    <col min="20" max="20" width="3.33203125" style="2" bestFit="1" customWidth="1"/>
    <col min="21" max="21" width="4" style="3" bestFit="1" customWidth="1"/>
    <col min="22" max="22" width="3.33203125" style="2" bestFit="1" customWidth="1"/>
    <col min="23" max="23" width="4" style="3" bestFit="1" customWidth="1"/>
    <col min="24" max="24" width="4" style="3" customWidth="1"/>
    <col min="25" max="40" width="9" style="1" hidden="1" customWidth="1"/>
    <col min="41" max="43" width="8.83203125" style="1" hidden="1" customWidth="1"/>
    <col min="44" max="100" width="9" style="1"/>
  </cols>
  <sheetData>
    <row r="1" spans="1:43" ht="25">
      <c r="A1" s="79" t="str">
        <f>基本設定!B1&amp;" 男子申込"</f>
        <v>第1回東広島市ナイター長距離記録会 男子申込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"/>
    </row>
    <row r="2" spans="1:43" ht="2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"/>
    </row>
    <row r="3" spans="1:43" ht="19" thickBot="1"/>
    <row r="4" spans="1:43" ht="19" thickBot="1">
      <c r="A4" s="80" t="s">
        <v>78</v>
      </c>
      <c r="B4" s="81"/>
      <c r="C4" s="83" t="str">
        <f>IF(基本情報!C4&gt;0,基本情報!C4,"")</f>
        <v/>
      </c>
      <c r="D4" s="84"/>
      <c r="E4" s="84"/>
      <c r="F4" s="85"/>
    </row>
    <row r="6" spans="1:43" ht="30" customHeight="1" thickBot="1">
      <c r="A6" s="11" t="s">
        <v>79</v>
      </c>
      <c r="B6" s="12" t="s">
        <v>80</v>
      </c>
      <c r="C6" s="12" t="s">
        <v>81</v>
      </c>
      <c r="D6" s="12" t="s">
        <v>82</v>
      </c>
      <c r="E6" s="12" t="s">
        <v>83</v>
      </c>
      <c r="F6" s="12" t="s">
        <v>84</v>
      </c>
      <c r="G6" s="82" t="s">
        <v>87</v>
      </c>
      <c r="H6" s="82"/>
      <c r="I6" s="82"/>
      <c r="J6" s="82"/>
      <c r="K6" s="82"/>
      <c r="L6" s="12" t="s">
        <v>85</v>
      </c>
      <c r="M6" s="82" t="s">
        <v>104</v>
      </c>
      <c r="N6" s="82"/>
      <c r="O6" s="82"/>
      <c r="P6" s="82"/>
      <c r="Q6" s="82"/>
      <c r="R6" s="12" t="s">
        <v>86</v>
      </c>
      <c r="S6" s="82" t="s">
        <v>103</v>
      </c>
      <c r="T6" s="82"/>
      <c r="U6" s="82"/>
      <c r="V6" s="82"/>
      <c r="W6" s="82"/>
      <c r="X6" s="9"/>
      <c r="Y6" s="1" t="s">
        <v>95</v>
      </c>
      <c r="AA6" s="78" t="s">
        <v>100</v>
      </c>
      <c r="AB6" s="78"/>
      <c r="AC6" s="78"/>
      <c r="AD6" s="78"/>
      <c r="AE6" s="6" t="s">
        <v>106</v>
      </c>
      <c r="AF6" s="78" t="s">
        <v>101</v>
      </c>
      <c r="AG6" s="78"/>
      <c r="AH6" s="78"/>
      <c r="AI6" s="78"/>
      <c r="AJ6" s="6" t="s">
        <v>107</v>
      </c>
      <c r="AK6" s="78" t="s">
        <v>102</v>
      </c>
      <c r="AL6" s="78"/>
      <c r="AM6" s="78"/>
      <c r="AN6" s="78"/>
      <c r="AO6" s="1" t="s">
        <v>118</v>
      </c>
      <c r="AP6" s="1" t="s">
        <v>119</v>
      </c>
      <c r="AQ6" s="1" t="s">
        <v>120</v>
      </c>
    </row>
    <row r="7" spans="1:43" ht="30" customHeight="1" thickTop="1">
      <c r="A7" s="4">
        <v>1</v>
      </c>
      <c r="B7" s="20"/>
      <c r="C7" s="20"/>
      <c r="D7" s="20"/>
      <c r="E7" s="20"/>
      <c r="F7" s="20"/>
      <c r="G7" s="20"/>
      <c r="H7" s="13" t="s">
        <v>105</v>
      </c>
      <c r="I7" s="20"/>
      <c r="J7" s="13" t="s">
        <v>89</v>
      </c>
      <c r="K7" s="20"/>
      <c r="L7" s="20"/>
      <c r="M7" s="20"/>
      <c r="N7" s="13" t="s">
        <v>88</v>
      </c>
      <c r="O7" s="20"/>
      <c r="P7" s="13" t="s">
        <v>89</v>
      </c>
      <c r="Q7" s="20"/>
      <c r="R7" s="20"/>
      <c r="S7" s="20"/>
      <c r="T7" s="13" t="s">
        <v>88</v>
      </c>
      <c r="U7" s="20"/>
      <c r="V7" s="13" t="s">
        <v>89</v>
      </c>
      <c r="W7" s="20"/>
      <c r="X7" s="10"/>
      <c r="Y7" s="1" t="str">
        <f>IF(D7&gt;0,VLOOKUP(D7,基本設定!$E$6:$F$52,2,0),"")</f>
        <v/>
      </c>
      <c r="Z7" s="1" t="str">
        <f>IF(F7&gt;0,VLOOKUP(F7,基本設定!$A$6:$B$13,2,0),"")</f>
        <v/>
      </c>
      <c r="AA7" s="1" t="str">
        <f t="shared" ref="AA7:AA38" si="0">TEXT(G7,"00")</f>
        <v>00</v>
      </c>
      <c r="AB7" s="1" t="str">
        <f t="shared" ref="AB7:AB38" si="1">TEXT(I7,"00")</f>
        <v>00</v>
      </c>
      <c r="AC7" s="1" t="str">
        <f t="shared" ref="AC7:AC38" si="2">TEXT(K7,"00")</f>
        <v>00</v>
      </c>
      <c r="AD7" s="1" t="str">
        <f>CONCATENATE("0",AA7,AB7,AC7)</f>
        <v>0000000</v>
      </c>
      <c r="AE7" s="1" t="str">
        <f>IF(L7&gt;0,VLOOKUP(L7,基本設定!$A$6:$B$13,2,0),"")</f>
        <v/>
      </c>
      <c r="AF7" s="1" t="str">
        <f t="shared" ref="AF7:AF38" si="3">TEXT(M7,"00")</f>
        <v>00</v>
      </c>
      <c r="AG7" s="1" t="str">
        <f t="shared" ref="AG7:AG38" si="4">TEXT(O7,"00")</f>
        <v>00</v>
      </c>
      <c r="AH7" s="1" t="str">
        <f t="shared" ref="AH7:AH38" si="5">TEXT(Q7,"00")</f>
        <v>00</v>
      </c>
      <c r="AI7" s="1" t="str">
        <f>CONCATENATE("0",AF7,AG7,AH7)</f>
        <v>0000000</v>
      </c>
      <c r="AJ7" s="1" t="str">
        <f>IF(R7&gt;0,VLOOKUP(R7,基本設定!$A$6:$B$13,2,0),"")</f>
        <v/>
      </c>
      <c r="AK7" s="1" t="str">
        <f t="shared" ref="AK7:AK38" si="6">TEXT(S7,"00")</f>
        <v>00</v>
      </c>
      <c r="AL7" s="1" t="str">
        <f t="shared" ref="AL7:AL38" si="7">TEXT(U7,"00")</f>
        <v>00</v>
      </c>
      <c r="AM7" s="1" t="str">
        <f t="shared" ref="AM7:AM38" si="8">TEXT(W7,"00")</f>
        <v>00</v>
      </c>
      <c r="AN7" s="1" t="str">
        <f>CONCATENATE("0",AK7,AL7,AM7)</f>
        <v>0000000</v>
      </c>
      <c r="AO7" s="1">
        <f>COUNTIF($F$7:$F$106,基本設定!$A$6)+COUNTIF($F$7:$F$106,基本設定!$A$7)</f>
        <v>0</v>
      </c>
      <c r="AP7" s="1">
        <f>COUNTIF($L$7:$L$106,基本設定!$A$6)+COUNTIF($L$7:$L$106,基本設定!$A$7)</f>
        <v>0</v>
      </c>
      <c r="AQ7" s="1">
        <f>COUNTIF($R$7:$R$106,基本設定!$A$6)+COUNTIF($R$7:$R$106,基本設定!$A$7)</f>
        <v>0</v>
      </c>
    </row>
    <row r="8" spans="1:43" ht="30" customHeight="1">
      <c r="A8" s="5">
        <v>2</v>
      </c>
      <c r="B8" s="21"/>
      <c r="C8" s="21"/>
      <c r="D8" s="20"/>
      <c r="E8" s="21"/>
      <c r="F8" s="20"/>
      <c r="G8" s="21"/>
      <c r="H8" s="13" t="s">
        <v>105</v>
      </c>
      <c r="I8" s="21"/>
      <c r="J8" s="13" t="s">
        <v>89</v>
      </c>
      <c r="K8" s="21"/>
      <c r="L8" s="20"/>
      <c r="M8" s="21"/>
      <c r="N8" s="13" t="s">
        <v>88</v>
      </c>
      <c r="O8" s="21"/>
      <c r="P8" s="13" t="s">
        <v>89</v>
      </c>
      <c r="Q8" s="21"/>
      <c r="R8" s="20"/>
      <c r="S8" s="21"/>
      <c r="T8" s="13" t="s">
        <v>88</v>
      </c>
      <c r="U8" s="21"/>
      <c r="V8" s="13" t="s">
        <v>89</v>
      </c>
      <c r="W8" s="21"/>
      <c r="X8" s="10"/>
      <c r="Y8" s="1" t="str">
        <f>IF(D8&gt;0,VLOOKUP(D8,基本設定!$E$6:$F$52,2,0),"")</f>
        <v/>
      </c>
      <c r="Z8" s="1" t="str">
        <f>IF(F8&gt;0,VLOOKUP(F8,基本設定!$A$6:$B$13,2,0),"")</f>
        <v/>
      </c>
      <c r="AA8" s="1" t="str">
        <f t="shared" si="0"/>
        <v>00</v>
      </c>
      <c r="AB8" s="1" t="str">
        <f t="shared" si="1"/>
        <v>00</v>
      </c>
      <c r="AC8" s="1" t="str">
        <f t="shared" si="2"/>
        <v>00</v>
      </c>
      <c r="AD8" s="1" t="str">
        <f t="shared" ref="AD8:AD71" si="9">CONCATENATE("0",AA8,AB8,AC8)</f>
        <v>0000000</v>
      </c>
      <c r="AE8" s="1" t="str">
        <f>IF(L8&gt;0,VLOOKUP(L8,基本設定!$A$6:$B$13,2,0),"")</f>
        <v/>
      </c>
      <c r="AF8" s="1" t="str">
        <f t="shared" si="3"/>
        <v>00</v>
      </c>
      <c r="AG8" s="1" t="str">
        <f t="shared" si="4"/>
        <v>00</v>
      </c>
      <c r="AH8" s="1" t="str">
        <f t="shared" si="5"/>
        <v>00</v>
      </c>
      <c r="AI8" s="1" t="str">
        <f t="shared" ref="AI8:AI71" si="10">CONCATENATE("0",AF8,AG8,AH8)</f>
        <v>0000000</v>
      </c>
      <c r="AJ8" s="1" t="str">
        <f>IF(R8&gt;0,VLOOKUP(R8,基本設定!$A$6:$B$13,2,0),"")</f>
        <v/>
      </c>
      <c r="AK8" s="1" t="str">
        <f t="shared" si="6"/>
        <v>00</v>
      </c>
      <c r="AL8" s="1" t="str">
        <f t="shared" si="7"/>
        <v>00</v>
      </c>
      <c r="AM8" s="1" t="str">
        <f t="shared" si="8"/>
        <v>00</v>
      </c>
      <c r="AN8" s="1" t="str">
        <f t="shared" ref="AN8:AN71" si="11">CONCATENATE("0",AK8,AL8,AM8)</f>
        <v>0000000</v>
      </c>
      <c r="AO8" s="1">
        <f>COUNTIF($F$7:$F$106,基本設定!$A$8)+COUNTIF($F$7:$F$106,基本設定!$A$9)+COUNTIF($F$7:$F$106,基本設定!$A$10)</f>
        <v>0</v>
      </c>
      <c r="AP8" s="1">
        <f>COUNTIF($L$7:$L$106,基本設定!$A$8)+COUNTIF($L$7:$L$106,基本設定!$A$9)+COUNTIF($L$7:$L$106,基本設定!$A$10)</f>
        <v>0</v>
      </c>
      <c r="AQ8" s="1">
        <f>COUNTIF($R$7:$R$106,基本設定!$A$8)+COUNTIF($R$7:$R$106,基本設定!$A$9)+COUNTIF($R$7:$R$106,基本設定!$A$10)</f>
        <v>0</v>
      </c>
    </row>
    <row r="9" spans="1:43" ht="30" customHeight="1">
      <c r="A9" s="5">
        <v>3</v>
      </c>
      <c r="B9" s="21"/>
      <c r="C9" s="21"/>
      <c r="D9" s="20"/>
      <c r="E9" s="21"/>
      <c r="F9" s="20"/>
      <c r="G9" s="21"/>
      <c r="H9" s="13" t="s">
        <v>105</v>
      </c>
      <c r="I9" s="21"/>
      <c r="J9" s="13" t="s">
        <v>89</v>
      </c>
      <c r="K9" s="21"/>
      <c r="L9" s="20"/>
      <c r="M9" s="21"/>
      <c r="N9" s="13" t="s">
        <v>88</v>
      </c>
      <c r="O9" s="21"/>
      <c r="P9" s="13" t="s">
        <v>89</v>
      </c>
      <c r="Q9" s="21"/>
      <c r="R9" s="20"/>
      <c r="S9" s="21"/>
      <c r="T9" s="13" t="s">
        <v>88</v>
      </c>
      <c r="U9" s="21"/>
      <c r="V9" s="13" t="s">
        <v>89</v>
      </c>
      <c r="W9" s="21"/>
      <c r="X9" s="10"/>
      <c r="Y9" s="1" t="str">
        <f>IF(D9&gt;0,VLOOKUP(D9,基本設定!$E$6:$F$52,2,0),"")</f>
        <v/>
      </c>
      <c r="Z9" s="1" t="str">
        <f>IF(F9&gt;0,VLOOKUP(F9,基本設定!$A$6:$B$13,2,0),"")</f>
        <v/>
      </c>
      <c r="AA9" s="1" t="str">
        <f t="shared" si="0"/>
        <v>00</v>
      </c>
      <c r="AB9" s="1" t="str">
        <f t="shared" si="1"/>
        <v>00</v>
      </c>
      <c r="AC9" s="1" t="str">
        <f t="shared" si="2"/>
        <v>00</v>
      </c>
      <c r="AD9" s="1" t="str">
        <f t="shared" si="9"/>
        <v>0000000</v>
      </c>
      <c r="AE9" s="1" t="str">
        <f>IF(L9&gt;0,VLOOKUP(L9,基本設定!$A$6:$B$13,2,0),"")</f>
        <v/>
      </c>
      <c r="AF9" s="1" t="str">
        <f t="shared" si="3"/>
        <v>00</v>
      </c>
      <c r="AG9" s="1" t="str">
        <f t="shared" si="4"/>
        <v>00</v>
      </c>
      <c r="AH9" s="1" t="str">
        <f t="shared" si="5"/>
        <v>00</v>
      </c>
      <c r="AI9" s="1" t="str">
        <f t="shared" si="10"/>
        <v>0000000</v>
      </c>
      <c r="AJ9" s="1" t="str">
        <f>IF(R9&gt;0,VLOOKUP(R9,基本設定!$A$6:$B$13,2,0),"")</f>
        <v/>
      </c>
      <c r="AK9" s="1" t="str">
        <f t="shared" si="6"/>
        <v>00</v>
      </c>
      <c r="AL9" s="1" t="str">
        <f t="shared" si="7"/>
        <v>00</v>
      </c>
      <c r="AM9" s="1" t="str">
        <f t="shared" si="8"/>
        <v>00</v>
      </c>
      <c r="AN9" s="1" t="str">
        <f t="shared" si="11"/>
        <v>0000000</v>
      </c>
      <c r="AO9" s="1">
        <f>COUNTIF($F$7:$F$106,基本設定!$A$11)+COUNTIF($F$7:$F$106,基本設定!$A$12)+COUNTIF($F$7:$F$106,基本設定!$A$13)</f>
        <v>0</v>
      </c>
      <c r="AP9" s="1">
        <f>COUNTIF($L$7:$L$106,基本設定!$A$11)+COUNTIF($L$7:$L$106,基本設定!$A$12)+COUNTIF($L$7:$L$106,基本設定!$A$13)</f>
        <v>0</v>
      </c>
      <c r="AQ9" s="1">
        <f>COUNTIF($R$7:$R$106,基本設定!$A$11)+COUNTIF($R$7:$R$106,基本設定!$A$12)+COUNTIF($R$7:$R$106,基本設定!$A$13)</f>
        <v>0</v>
      </c>
    </row>
    <row r="10" spans="1:43" ht="30" customHeight="1">
      <c r="A10" s="5">
        <v>4</v>
      </c>
      <c r="B10" s="21"/>
      <c r="C10" s="21"/>
      <c r="D10" s="20"/>
      <c r="E10" s="21"/>
      <c r="F10" s="20"/>
      <c r="G10" s="21"/>
      <c r="H10" s="13" t="s">
        <v>105</v>
      </c>
      <c r="I10" s="21"/>
      <c r="J10" s="13" t="s">
        <v>89</v>
      </c>
      <c r="K10" s="21"/>
      <c r="L10" s="20"/>
      <c r="M10" s="21"/>
      <c r="N10" s="13" t="s">
        <v>88</v>
      </c>
      <c r="O10" s="21"/>
      <c r="P10" s="13" t="s">
        <v>89</v>
      </c>
      <c r="Q10" s="21"/>
      <c r="R10" s="20"/>
      <c r="S10" s="21"/>
      <c r="T10" s="13" t="s">
        <v>88</v>
      </c>
      <c r="U10" s="21"/>
      <c r="V10" s="13" t="s">
        <v>89</v>
      </c>
      <c r="W10" s="21"/>
      <c r="X10" s="10"/>
      <c r="Y10" s="1" t="str">
        <f>IF(D10&gt;0,VLOOKUP(D10,基本設定!$E$6:$F$52,2,0),"")</f>
        <v/>
      </c>
      <c r="Z10" s="1" t="str">
        <f>IF(F10&gt;0,VLOOKUP(F10,基本設定!$A$6:$B$13,2,0),"")</f>
        <v/>
      </c>
      <c r="AA10" s="1" t="str">
        <f t="shared" si="0"/>
        <v>00</v>
      </c>
      <c r="AB10" s="1" t="str">
        <f t="shared" si="1"/>
        <v>00</v>
      </c>
      <c r="AC10" s="1" t="str">
        <f t="shared" si="2"/>
        <v>00</v>
      </c>
      <c r="AD10" s="1" t="str">
        <f t="shared" si="9"/>
        <v>0000000</v>
      </c>
      <c r="AE10" s="1" t="str">
        <f>IF(L10&gt;0,VLOOKUP(L10,基本設定!$A$6:$B$13,2,0),"")</f>
        <v/>
      </c>
      <c r="AF10" s="1" t="str">
        <f t="shared" si="3"/>
        <v>00</v>
      </c>
      <c r="AG10" s="1" t="str">
        <f t="shared" si="4"/>
        <v>00</v>
      </c>
      <c r="AH10" s="1" t="str">
        <f t="shared" si="5"/>
        <v>00</v>
      </c>
      <c r="AI10" s="1" t="str">
        <f t="shared" si="10"/>
        <v>0000000</v>
      </c>
      <c r="AJ10" s="1" t="str">
        <f>IF(R10&gt;0,VLOOKUP(R10,基本設定!$A$6:$B$13,2,0),"")</f>
        <v/>
      </c>
      <c r="AK10" s="1" t="str">
        <f t="shared" si="6"/>
        <v>00</v>
      </c>
      <c r="AL10" s="1" t="str">
        <f t="shared" si="7"/>
        <v>00</v>
      </c>
      <c r="AM10" s="1" t="str">
        <f t="shared" si="8"/>
        <v>00</v>
      </c>
      <c r="AN10" s="1" t="str">
        <f t="shared" si="11"/>
        <v>0000000</v>
      </c>
    </row>
    <row r="11" spans="1:43" ht="30" customHeight="1">
      <c r="A11" s="5">
        <v>5</v>
      </c>
      <c r="B11" s="21"/>
      <c r="C11" s="21"/>
      <c r="D11" s="20"/>
      <c r="E11" s="21"/>
      <c r="F11" s="20"/>
      <c r="G11" s="21"/>
      <c r="H11" s="13" t="s">
        <v>105</v>
      </c>
      <c r="I11" s="21"/>
      <c r="J11" s="13" t="s">
        <v>89</v>
      </c>
      <c r="K11" s="21"/>
      <c r="L11" s="20"/>
      <c r="M11" s="21"/>
      <c r="N11" s="13" t="s">
        <v>88</v>
      </c>
      <c r="O11" s="21"/>
      <c r="P11" s="13" t="s">
        <v>89</v>
      </c>
      <c r="Q11" s="21"/>
      <c r="R11" s="20"/>
      <c r="S11" s="21"/>
      <c r="T11" s="13" t="s">
        <v>88</v>
      </c>
      <c r="U11" s="21"/>
      <c r="V11" s="13" t="s">
        <v>89</v>
      </c>
      <c r="W11" s="21"/>
      <c r="X11" s="10"/>
      <c r="Y11" s="1" t="str">
        <f>IF(D11&gt;0,VLOOKUP(D11,基本設定!$E$6:$F$52,2,0),"")</f>
        <v/>
      </c>
      <c r="Z11" s="1" t="str">
        <f>IF(F11&gt;0,VLOOKUP(F11,基本設定!$A$6:$B$13,2,0),"")</f>
        <v/>
      </c>
      <c r="AA11" s="1" t="str">
        <f t="shared" si="0"/>
        <v>00</v>
      </c>
      <c r="AB11" s="1" t="str">
        <f t="shared" si="1"/>
        <v>00</v>
      </c>
      <c r="AC11" s="1" t="str">
        <f t="shared" si="2"/>
        <v>00</v>
      </c>
      <c r="AD11" s="1" t="str">
        <f t="shared" si="9"/>
        <v>0000000</v>
      </c>
      <c r="AE11" s="1" t="str">
        <f>IF(L11&gt;0,VLOOKUP(L11,基本設定!$A$6:$B$13,2,0),"")</f>
        <v/>
      </c>
      <c r="AF11" s="1" t="str">
        <f t="shared" si="3"/>
        <v>00</v>
      </c>
      <c r="AG11" s="1" t="str">
        <f t="shared" si="4"/>
        <v>00</v>
      </c>
      <c r="AH11" s="1" t="str">
        <f t="shared" si="5"/>
        <v>00</v>
      </c>
      <c r="AI11" s="1" t="str">
        <f t="shared" si="10"/>
        <v>0000000</v>
      </c>
      <c r="AJ11" s="1" t="str">
        <f>IF(R11&gt;0,VLOOKUP(R11,基本設定!$A$6:$B$13,2,0),"")</f>
        <v/>
      </c>
      <c r="AK11" s="1" t="str">
        <f t="shared" si="6"/>
        <v>00</v>
      </c>
      <c r="AL11" s="1" t="str">
        <f t="shared" si="7"/>
        <v>00</v>
      </c>
      <c r="AM11" s="1" t="str">
        <f t="shared" si="8"/>
        <v>00</v>
      </c>
      <c r="AN11" s="1" t="str">
        <f t="shared" si="11"/>
        <v>0000000</v>
      </c>
    </row>
    <row r="12" spans="1:43" ht="30" customHeight="1">
      <c r="A12" s="5">
        <v>6</v>
      </c>
      <c r="B12" s="21"/>
      <c r="C12" s="21"/>
      <c r="D12" s="21"/>
      <c r="E12" s="21"/>
      <c r="F12" s="20"/>
      <c r="G12" s="21"/>
      <c r="H12" s="13" t="s">
        <v>105</v>
      </c>
      <c r="I12" s="21"/>
      <c r="J12" s="13" t="s">
        <v>89</v>
      </c>
      <c r="K12" s="21"/>
      <c r="L12" s="20"/>
      <c r="M12" s="21"/>
      <c r="N12" s="13" t="s">
        <v>88</v>
      </c>
      <c r="O12" s="21"/>
      <c r="P12" s="13" t="s">
        <v>89</v>
      </c>
      <c r="Q12" s="21"/>
      <c r="R12" s="20"/>
      <c r="S12" s="21"/>
      <c r="T12" s="13" t="s">
        <v>88</v>
      </c>
      <c r="U12" s="21"/>
      <c r="V12" s="13" t="s">
        <v>89</v>
      </c>
      <c r="W12" s="21"/>
      <c r="X12" s="10"/>
      <c r="Y12" s="1" t="str">
        <f>IF(D12&gt;0,VLOOKUP(D12,基本設定!$E$6:$F$52,2,0),"")</f>
        <v/>
      </c>
      <c r="Z12" s="1" t="str">
        <f>IF(F12&gt;0,VLOOKUP(F12,基本設定!$A$6:$B$13,2,0),"")</f>
        <v/>
      </c>
      <c r="AA12" s="1" t="str">
        <f t="shared" si="0"/>
        <v>00</v>
      </c>
      <c r="AB12" s="1" t="str">
        <f t="shared" si="1"/>
        <v>00</v>
      </c>
      <c r="AC12" s="1" t="str">
        <f t="shared" si="2"/>
        <v>00</v>
      </c>
      <c r="AD12" s="1" t="str">
        <f t="shared" si="9"/>
        <v>0000000</v>
      </c>
      <c r="AE12" s="1" t="str">
        <f>IF(L12&gt;0,VLOOKUP(L12,基本設定!$A$6:$B$13,2,0),"")</f>
        <v/>
      </c>
      <c r="AF12" s="1" t="str">
        <f t="shared" si="3"/>
        <v>00</v>
      </c>
      <c r="AG12" s="1" t="str">
        <f t="shared" si="4"/>
        <v>00</v>
      </c>
      <c r="AH12" s="1" t="str">
        <f t="shared" si="5"/>
        <v>00</v>
      </c>
      <c r="AI12" s="1" t="str">
        <f t="shared" si="10"/>
        <v>0000000</v>
      </c>
      <c r="AJ12" s="1" t="str">
        <f>IF(R12&gt;0,VLOOKUP(R12,基本設定!$A$6:$B$13,2,0),"")</f>
        <v/>
      </c>
      <c r="AK12" s="1" t="str">
        <f t="shared" si="6"/>
        <v>00</v>
      </c>
      <c r="AL12" s="1" t="str">
        <f t="shared" si="7"/>
        <v>00</v>
      </c>
      <c r="AM12" s="1" t="str">
        <f t="shared" si="8"/>
        <v>00</v>
      </c>
      <c r="AN12" s="1" t="str">
        <f t="shared" si="11"/>
        <v>0000000</v>
      </c>
    </row>
    <row r="13" spans="1:43" ht="30" customHeight="1">
      <c r="A13" s="5">
        <v>7</v>
      </c>
      <c r="B13" s="21"/>
      <c r="C13" s="21"/>
      <c r="D13" s="21"/>
      <c r="E13" s="21"/>
      <c r="F13" s="20"/>
      <c r="G13" s="21"/>
      <c r="H13" s="13" t="s">
        <v>105</v>
      </c>
      <c r="I13" s="21"/>
      <c r="J13" s="13" t="s">
        <v>89</v>
      </c>
      <c r="K13" s="21"/>
      <c r="L13" s="20"/>
      <c r="M13" s="21"/>
      <c r="N13" s="13" t="s">
        <v>88</v>
      </c>
      <c r="O13" s="21"/>
      <c r="P13" s="13" t="s">
        <v>89</v>
      </c>
      <c r="Q13" s="21"/>
      <c r="R13" s="20"/>
      <c r="S13" s="21"/>
      <c r="T13" s="13" t="s">
        <v>88</v>
      </c>
      <c r="U13" s="21"/>
      <c r="V13" s="13" t="s">
        <v>89</v>
      </c>
      <c r="W13" s="21"/>
      <c r="X13" s="10"/>
      <c r="Y13" s="1" t="str">
        <f>IF(D13&gt;0,VLOOKUP(D13,基本設定!$E$6:$F$52,2,0),"")</f>
        <v/>
      </c>
      <c r="Z13" s="1" t="str">
        <f>IF(F13&gt;0,VLOOKUP(F13,基本設定!$A$6:$B$13,2,0),"")</f>
        <v/>
      </c>
      <c r="AA13" s="1" t="str">
        <f t="shared" si="0"/>
        <v>00</v>
      </c>
      <c r="AB13" s="1" t="str">
        <f t="shared" si="1"/>
        <v>00</v>
      </c>
      <c r="AC13" s="1" t="str">
        <f t="shared" si="2"/>
        <v>00</v>
      </c>
      <c r="AD13" s="1" t="str">
        <f t="shared" si="9"/>
        <v>0000000</v>
      </c>
      <c r="AE13" s="1" t="str">
        <f>IF(L13&gt;0,VLOOKUP(L13,基本設定!$A$6:$B$13,2,0),"")</f>
        <v/>
      </c>
      <c r="AF13" s="1" t="str">
        <f t="shared" si="3"/>
        <v>00</v>
      </c>
      <c r="AG13" s="1" t="str">
        <f t="shared" si="4"/>
        <v>00</v>
      </c>
      <c r="AH13" s="1" t="str">
        <f t="shared" si="5"/>
        <v>00</v>
      </c>
      <c r="AI13" s="1" t="str">
        <f t="shared" si="10"/>
        <v>0000000</v>
      </c>
      <c r="AJ13" s="1" t="str">
        <f>IF(R13&gt;0,VLOOKUP(R13,基本設定!$A$6:$B$13,2,0),"")</f>
        <v/>
      </c>
      <c r="AK13" s="1" t="str">
        <f t="shared" si="6"/>
        <v>00</v>
      </c>
      <c r="AL13" s="1" t="str">
        <f t="shared" si="7"/>
        <v>00</v>
      </c>
      <c r="AM13" s="1" t="str">
        <f t="shared" si="8"/>
        <v>00</v>
      </c>
      <c r="AN13" s="1" t="str">
        <f t="shared" si="11"/>
        <v>0000000</v>
      </c>
    </row>
    <row r="14" spans="1:43" ht="30" customHeight="1">
      <c r="A14" s="5">
        <v>8</v>
      </c>
      <c r="B14" s="21"/>
      <c r="C14" s="21"/>
      <c r="D14" s="21"/>
      <c r="E14" s="21"/>
      <c r="F14" s="20"/>
      <c r="G14" s="21"/>
      <c r="H14" s="13" t="s">
        <v>105</v>
      </c>
      <c r="I14" s="21"/>
      <c r="J14" s="13" t="s">
        <v>89</v>
      </c>
      <c r="K14" s="21"/>
      <c r="L14" s="20"/>
      <c r="M14" s="21"/>
      <c r="N14" s="13" t="s">
        <v>88</v>
      </c>
      <c r="O14" s="21"/>
      <c r="P14" s="13" t="s">
        <v>89</v>
      </c>
      <c r="Q14" s="21"/>
      <c r="R14" s="20"/>
      <c r="S14" s="21"/>
      <c r="T14" s="13" t="s">
        <v>88</v>
      </c>
      <c r="U14" s="21"/>
      <c r="V14" s="13" t="s">
        <v>89</v>
      </c>
      <c r="W14" s="21"/>
      <c r="X14" s="10"/>
      <c r="Y14" s="1" t="str">
        <f>IF(D14&gt;0,VLOOKUP(D14,基本設定!$E$6:$F$52,2,0),"")</f>
        <v/>
      </c>
      <c r="Z14" s="1" t="str">
        <f>IF(F14&gt;0,VLOOKUP(F14,基本設定!$A$6:$B$13,2,0),"")</f>
        <v/>
      </c>
      <c r="AA14" s="1" t="str">
        <f t="shared" si="0"/>
        <v>00</v>
      </c>
      <c r="AB14" s="1" t="str">
        <f t="shared" si="1"/>
        <v>00</v>
      </c>
      <c r="AC14" s="1" t="str">
        <f t="shared" si="2"/>
        <v>00</v>
      </c>
      <c r="AD14" s="1" t="str">
        <f t="shared" si="9"/>
        <v>0000000</v>
      </c>
      <c r="AE14" s="1" t="str">
        <f>IF(L14&gt;0,VLOOKUP(L14,基本設定!$A$6:$B$13,2,0),"")</f>
        <v/>
      </c>
      <c r="AF14" s="1" t="str">
        <f t="shared" si="3"/>
        <v>00</v>
      </c>
      <c r="AG14" s="1" t="str">
        <f t="shared" si="4"/>
        <v>00</v>
      </c>
      <c r="AH14" s="1" t="str">
        <f t="shared" si="5"/>
        <v>00</v>
      </c>
      <c r="AI14" s="1" t="str">
        <f t="shared" si="10"/>
        <v>0000000</v>
      </c>
      <c r="AJ14" s="1" t="str">
        <f>IF(R14&gt;0,VLOOKUP(R14,基本設定!$A$6:$B$13,2,0),"")</f>
        <v/>
      </c>
      <c r="AK14" s="1" t="str">
        <f t="shared" si="6"/>
        <v>00</v>
      </c>
      <c r="AL14" s="1" t="str">
        <f t="shared" si="7"/>
        <v>00</v>
      </c>
      <c r="AM14" s="1" t="str">
        <f t="shared" si="8"/>
        <v>00</v>
      </c>
      <c r="AN14" s="1" t="str">
        <f t="shared" si="11"/>
        <v>0000000</v>
      </c>
    </row>
    <row r="15" spans="1:43" ht="30" customHeight="1">
      <c r="A15" s="5">
        <v>9</v>
      </c>
      <c r="B15" s="21"/>
      <c r="C15" s="21"/>
      <c r="D15" s="21"/>
      <c r="E15" s="21"/>
      <c r="F15" s="20"/>
      <c r="G15" s="21"/>
      <c r="H15" s="13" t="s">
        <v>105</v>
      </c>
      <c r="I15" s="21"/>
      <c r="J15" s="13" t="s">
        <v>89</v>
      </c>
      <c r="K15" s="21"/>
      <c r="L15" s="20"/>
      <c r="M15" s="21"/>
      <c r="N15" s="13" t="s">
        <v>88</v>
      </c>
      <c r="O15" s="21"/>
      <c r="P15" s="13" t="s">
        <v>89</v>
      </c>
      <c r="Q15" s="21"/>
      <c r="R15" s="20"/>
      <c r="S15" s="21"/>
      <c r="T15" s="13" t="s">
        <v>88</v>
      </c>
      <c r="U15" s="21"/>
      <c r="V15" s="13" t="s">
        <v>89</v>
      </c>
      <c r="W15" s="21"/>
      <c r="X15" s="10"/>
      <c r="Y15" s="1" t="str">
        <f>IF(D15&gt;0,VLOOKUP(D15,基本設定!$E$6:$F$52,2,0),"")</f>
        <v/>
      </c>
      <c r="Z15" s="1" t="str">
        <f>IF(F15&gt;0,VLOOKUP(F15,基本設定!$A$6:$B$13,2,0),"")</f>
        <v/>
      </c>
      <c r="AA15" s="1" t="str">
        <f t="shared" si="0"/>
        <v>00</v>
      </c>
      <c r="AB15" s="1" t="str">
        <f t="shared" si="1"/>
        <v>00</v>
      </c>
      <c r="AC15" s="1" t="str">
        <f t="shared" si="2"/>
        <v>00</v>
      </c>
      <c r="AD15" s="1" t="str">
        <f t="shared" si="9"/>
        <v>0000000</v>
      </c>
      <c r="AE15" s="1" t="str">
        <f>IF(L15&gt;0,VLOOKUP(L15,基本設定!$A$6:$B$13,2,0),"")</f>
        <v/>
      </c>
      <c r="AF15" s="1" t="str">
        <f t="shared" si="3"/>
        <v>00</v>
      </c>
      <c r="AG15" s="1" t="str">
        <f t="shared" si="4"/>
        <v>00</v>
      </c>
      <c r="AH15" s="1" t="str">
        <f t="shared" si="5"/>
        <v>00</v>
      </c>
      <c r="AI15" s="1" t="str">
        <f t="shared" si="10"/>
        <v>0000000</v>
      </c>
      <c r="AJ15" s="1" t="str">
        <f>IF(R15&gt;0,VLOOKUP(R15,基本設定!$A$6:$B$13,2,0),"")</f>
        <v/>
      </c>
      <c r="AK15" s="1" t="str">
        <f t="shared" si="6"/>
        <v>00</v>
      </c>
      <c r="AL15" s="1" t="str">
        <f t="shared" si="7"/>
        <v>00</v>
      </c>
      <c r="AM15" s="1" t="str">
        <f t="shared" si="8"/>
        <v>00</v>
      </c>
      <c r="AN15" s="1" t="str">
        <f t="shared" si="11"/>
        <v>0000000</v>
      </c>
    </row>
    <row r="16" spans="1:43" ht="30" customHeight="1">
      <c r="A16" s="5">
        <v>10</v>
      </c>
      <c r="B16" s="21"/>
      <c r="C16" s="21"/>
      <c r="D16" s="21"/>
      <c r="E16" s="21"/>
      <c r="F16" s="20"/>
      <c r="G16" s="21"/>
      <c r="H16" s="13" t="s">
        <v>105</v>
      </c>
      <c r="I16" s="21"/>
      <c r="J16" s="13" t="s">
        <v>89</v>
      </c>
      <c r="K16" s="21"/>
      <c r="L16" s="20"/>
      <c r="M16" s="21"/>
      <c r="N16" s="13" t="s">
        <v>88</v>
      </c>
      <c r="O16" s="21"/>
      <c r="P16" s="13" t="s">
        <v>89</v>
      </c>
      <c r="Q16" s="21"/>
      <c r="R16" s="20"/>
      <c r="S16" s="21"/>
      <c r="T16" s="13" t="s">
        <v>88</v>
      </c>
      <c r="U16" s="21"/>
      <c r="V16" s="13" t="s">
        <v>89</v>
      </c>
      <c r="W16" s="21"/>
      <c r="X16" s="10"/>
      <c r="Y16" s="1" t="str">
        <f>IF(D16&gt;0,VLOOKUP(D16,基本設定!$E$6:$F$52,2,0),"")</f>
        <v/>
      </c>
      <c r="Z16" s="1" t="str">
        <f>IF(F16&gt;0,VLOOKUP(F16,基本設定!$A$6:$B$13,2,0),"")</f>
        <v/>
      </c>
      <c r="AA16" s="1" t="str">
        <f t="shared" si="0"/>
        <v>00</v>
      </c>
      <c r="AB16" s="1" t="str">
        <f t="shared" si="1"/>
        <v>00</v>
      </c>
      <c r="AC16" s="1" t="str">
        <f t="shared" si="2"/>
        <v>00</v>
      </c>
      <c r="AD16" s="1" t="str">
        <f t="shared" si="9"/>
        <v>0000000</v>
      </c>
      <c r="AE16" s="1" t="str">
        <f>IF(L16&gt;0,VLOOKUP(L16,基本設定!$A$6:$B$13,2,0),"")</f>
        <v/>
      </c>
      <c r="AF16" s="1" t="str">
        <f t="shared" si="3"/>
        <v>00</v>
      </c>
      <c r="AG16" s="1" t="str">
        <f t="shared" si="4"/>
        <v>00</v>
      </c>
      <c r="AH16" s="1" t="str">
        <f t="shared" si="5"/>
        <v>00</v>
      </c>
      <c r="AI16" s="1" t="str">
        <f t="shared" si="10"/>
        <v>0000000</v>
      </c>
      <c r="AJ16" s="1" t="str">
        <f>IF(R16&gt;0,VLOOKUP(R16,基本設定!$A$6:$B$13,2,0),"")</f>
        <v/>
      </c>
      <c r="AK16" s="1" t="str">
        <f t="shared" si="6"/>
        <v>00</v>
      </c>
      <c r="AL16" s="1" t="str">
        <f t="shared" si="7"/>
        <v>00</v>
      </c>
      <c r="AM16" s="1" t="str">
        <f t="shared" si="8"/>
        <v>00</v>
      </c>
      <c r="AN16" s="1" t="str">
        <f t="shared" si="11"/>
        <v>0000000</v>
      </c>
    </row>
    <row r="17" spans="1:40" ht="30" customHeight="1">
      <c r="A17" s="5">
        <v>11</v>
      </c>
      <c r="B17" s="21"/>
      <c r="C17" s="21"/>
      <c r="D17" s="21"/>
      <c r="E17" s="21"/>
      <c r="F17" s="20"/>
      <c r="G17" s="21"/>
      <c r="H17" s="13" t="s">
        <v>105</v>
      </c>
      <c r="I17" s="21"/>
      <c r="J17" s="13" t="s">
        <v>89</v>
      </c>
      <c r="K17" s="21"/>
      <c r="L17" s="20"/>
      <c r="M17" s="21"/>
      <c r="N17" s="13" t="s">
        <v>88</v>
      </c>
      <c r="O17" s="21"/>
      <c r="P17" s="13" t="s">
        <v>89</v>
      </c>
      <c r="Q17" s="21"/>
      <c r="R17" s="20"/>
      <c r="S17" s="21"/>
      <c r="T17" s="13" t="s">
        <v>88</v>
      </c>
      <c r="U17" s="21"/>
      <c r="V17" s="13" t="s">
        <v>89</v>
      </c>
      <c r="W17" s="21"/>
      <c r="X17" s="10"/>
      <c r="Y17" s="1" t="str">
        <f>IF(D17&gt;0,VLOOKUP(D17,基本設定!$E$6:$F$52,2,0),"")</f>
        <v/>
      </c>
      <c r="Z17" s="1" t="str">
        <f>IF(F17&gt;0,VLOOKUP(F17,基本設定!$A$6:$B$13,2,0),"")</f>
        <v/>
      </c>
      <c r="AA17" s="1" t="str">
        <f t="shared" si="0"/>
        <v>00</v>
      </c>
      <c r="AB17" s="1" t="str">
        <f t="shared" si="1"/>
        <v>00</v>
      </c>
      <c r="AC17" s="1" t="str">
        <f t="shared" si="2"/>
        <v>00</v>
      </c>
      <c r="AD17" s="1" t="str">
        <f t="shared" si="9"/>
        <v>0000000</v>
      </c>
      <c r="AE17" s="1" t="str">
        <f>IF(L17&gt;0,VLOOKUP(L17,基本設定!$A$6:$B$13,2,0),"")</f>
        <v/>
      </c>
      <c r="AF17" s="1" t="str">
        <f t="shared" si="3"/>
        <v>00</v>
      </c>
      <c r="AG17" s="1" t="str">
        <f t="shared" si="4"/>
        <v>00</v>
      </c>
      <c r="AH17" s="1" t="str">
        <f t="shared" si="5"/>
        <v>00</v>
      </c>
      <c r="AI17" s="1" t="str">
        <f t="shared" si="10"/>
        <v>0000000</v>
      </c>
      <c r="AJ17" s="1" t="str">
        <f>IF(R17&gt;0,VLOOKUP(R17,基本設定!$A$6:$B$13,2,0),"")</f>
        <v/>
      </c>
      <c r="AK17" s="1" t="str">
        <f t="shared" si="6"/>
        <v>00</v>
      </c>
      <c r="AL17" s="1" t="str">
        <f t="shared" si="7"/>
        <v>00</v>
      </c>
      <c r="AM17" s="1" t="str">
        <f t="shared" si="8"/>
        <v>00</v>
      </c>
      <c r="AN17" s="1" t="str">
        <f t="shared" si="11"/>
        <v>0000000</v>
      </c>
    </row>
    <row r="18" spans="1:40" ht="30" customHeight="1">
      <c r="A18" s="5">
        <v>12</v>
      </c>
      <c r="B18" s="21"/>
      <c r="C18" s="21"/>
      <c r="D18" s="21"/>
      <c r="E18" s="21"/>
      <c r="F18" s="20"/>
      <c r="G18" s="21"/>
      <c r="H18" s="13" t="s">
        <v>105</v>
      </c>
      <c r="I18" s="21"/>
      <c r="J18" s="13" t="s">
        <v>89</v>
      </c>
      <c r="K18" s="21"/>
      <c r="L18" s="20"/>
      <c r="M18" s="21"/>
      <c r="N18" s="13" t="s">
        <v>88</v>
      </c>
      <c r="O18" s="21"/>
      <c r="P18" s="13" t="s">
        <v>89</v>
      </c>
      <c r="Q18" s="21"/>
      <c r="R18" s="20"/>
      <c r="S18" s="21"/>
      <c r="T18" s="13" t="s">
        <v>88</v>
      </c>
      <c r="U18" s="21"/>
      <c r="V18" s="13" t="s">
        <v>89</v>
      </c>
      <c r="W18" s="21"/>
      <c r="X18" s="10"/>
      <c r="Y18" s="1" t="str">
        <f>IF(D18&gt;0,VLOOKUP(D18,基本設定!$E$6:$F$52,2,0),"")</f>
        <v/>
      </c>
      <c r="Z18" s="1" t="str">
        <f>IF(F18&gt;0,VLOOKUP(F18,基本設定!$A$6:$B$13,2,0),"")</f>
        <v/>
      </c>
      <c r="AA18" s="1" t="str">
        <f t="shared" si="0"/>
        <v>00</v>
      </c>
      <c r="AB18" s="1" t="str">
        <f t="shared" si="1"/>
        <v>00</v>
      </c>
      <c r="AC18" s="1" t="str">
        <f t="shared" si="2"/>
        <v>00</v>
      </c>
      <c r="AD18" s="1" t="str">
        <f t="shared" si="9"/>
        <v>0000000</v>
      </c>
      <c r="AE18" s="1" t="str">
        <f>IF(L18&gt;0,VLOOKUP(L18,基本設定!$A$6:$B$13,2,0),"")</f>
        <v/>
      </c>
      <c r="AF18" s="1" t="str">
        <f t="shared" si="3"/>
        <v>00</v>
      </c>
      <c r="AG18" s="1" t="str">
        <f t="shared" si="4"/>
        <v>00</v>
      </c>
      <c r="AH18" s="1" t="str">
        <f t="shared" si="5"/>
        <v>00</v>
      </c>
      <c r="AI18" s="1" t="str">
        <f t="shared" si="10"/>
        <v>0000000</v>
      </c>
      <c r="AJ18" s="1" t="str">
        <f>IF(R18&gt;0,VLOOKUP(R18,基本設定!$A$6:$B$13,2,0),"")</f>
        <v/>
      </c>
      <c r="AK18" s="1" t="str">
        <f t="shared" si="6"/>
        <v>00</v>
      </c>
      <c r="AL18" s="1" t="str">
        <f t="shared" si="7"/>
        <v>00</v>
      </c>
      <c r="AM18" s="1" t="str">
        <f t="shared" si="8"/>
        <v>00</v>
      </c>
      <c r="AN18" s="1" t="str">
        <f t="shared" si="11"/>
        <v>0000000</v>
      </c>
    </row>
    <row r="19" spans="1:40" ht="30" customHeight="1">
      <c r="A19" s="5">
        <v>13</v>
      </c>
      <c r="B19" s="21"/>
      <c r="C19" s="21"/>
      <c r="D19" s="21"/>
      <c r="E19" s="21"/>
      <c r="F19" s="20"/>
      <c r="G19" s="21"/>
      <c r="H19" s="13" t="s">
        <v>105</v>
      </c>
      <c r="I19" s="21"/>
      <c r="J19" s="13" t="s">
        <v>89</v>
      </c>
      <c r="K19" s="21"/>
      <c r="L19" s="20"/>
      <c r="M19" s="21"/>
      <c r="N19" s="13" t="s">
        <v>88</v>
      </c>
      <c r="O19" s="21"/>
      <c r="P19" s="13" t="s">
        <v>89</v>
      </c>
      <c r="Q19" s="21"/>
      <c r="R19" s="20"/>
      <c r="S19" s="21"/>
      <c r="T19" s="13" t="s">
        <v>88</v>
      </c>
      <c r="U19" s="21"/>
      <c r="V19" s="13" t="s">
        <v>89</v>
      </c>
      <c r="W19" s="21"/>
      <c r="X19" s="10"/>
      <c r="Y19" s="1" t="str">
        <f>IF(D19&gt;0,VLOOKUP(D19,基本設定!$E$6:$F$52,2,0),"")</f>
        <v/>
      </c>
      <c r="Z19" s="1" t="str">
        <f>IF(F19&gt;0,VLOOKUP(F19,基本設定!$A$6:$B$13,2,0),"")</f>
        <v/>
      </c>
      <c r="AA19" s="1" t="str">
        <f t="shared" si="0"/>
        <v>00</v>
      </c>
      <c r="AB19" s="1" t="str">
        <f t="shared" si="1"/>
        <v>00</v>
      </c>
      <c r="AC19" s="1" t="str">
        <f t="shared" si="2"/>
        <v>00</v>
      </c>
      <c r="AD19" s="1" t="str">
        <f t="shared" si="9"/>
        <v>0000000</v>
      </c>
      <c r="AE19" s="1" t="str">
        <f>IF(L19&gt;0,VLOOKUP(L19,基本設定!$A$6:$B$13,2,0),"")</f>
        <v/>
      </c>
      <c r="AF19" s="1" t="str">
        <f t="shared" si="3"/>
        <v>00</v>
      </c>
      <c r="AG19" s="1" t="str">
        <f t="shared" si="4"/>
        <v>00</v>
      </c>
      <c r="AH19" s="1" t="str">
        <f t="shared" si="5"/>
        <v>00</v>
      </c>
      <c r="AI19" s="1" t="str">
        <f t="shared" si="10"/>
        <v>0000000</v>
      </c>
      <c r="AJ19" s="1" t="str">
        <f>IF(R19&gt;0,VLOOKUP(R19,基本設定!$A$6:$B$13,2,0),"")</f>
        <v/>
      </c>
      <c r="AK19" s="1" t="str">
        <f t="shared" si="6"/>
        <v>00</v>
      </c>
      <c r="AL19" s="1" t="str">
        <f t="shared" si="7"/>
        <v>00</v>
      </c>
      <c r="AM19" s="1" t="str">
        <f t="shared" si="8"/>
        <v>00</v>
      </c>
      <c r="AN19" s="1" t="str">
        <f t="shared" si="11"/>
        <v>0000000</v>
      </c>
    </row>
    <row r="20" spans="1:40" ht="30" customHeight="1">
      <c r="A20" s="5">
        <v>14</v>
      </c>
      <c r="B20" s="21"/>
      <c r="C20" s="21"/>
      <c r="D20" s="21"/>
      <c r="E20" s="21"/>
      <c r="F20" s="20"/>
      <c r="G20" s="21"/>
      <c r="H20" s="13" t="s">
        <v>105</v>
      </c>
      <c r="I20" s="21"/>
      <c r="J20" s="13" t="s">
        <v>89</v>
      </c>
      <c r="K20" s="21"/>
      <c r="L20" s="20"/>
      <c r="M20" s="21"/>
      <c r="N20" s="13" t="s">
        <v>88</v>
      </c>
      <c r="O20" s="21"/>
      <c r="P20" s="13" t="s">
        <v>89</v>
      </c>
      <c r="Q20" s="21"/>
      <c r="R20" s="20"/>
      <c r="S20" s="21"/>
      <c r="T20" s="13" t="s">
        <v>88</v>
      </c>
      <c r="U20" s="21"/>
      <c r="V20" s="13" t="s">
        <v>89</v>
      </c>
      <c r="W20" s="21"/>
      <c r="X20" s="10"/>
      <c r="Y20" s="1" t="str">
        <f>IF(D20&gt;0,VLOOKUP(D20,基本設定!$E$6:$F$52,2,0),"")</f>
        <v/>
      </c>
      <c r="Z20" s="1" t="str">
        <f>IF(F20&gt;0,VLOOKUP(F20,基本設定!$A$6:$B$13,2,0),"")</f>
        <v/>
      </c>
      <c r="AA20" s="1" t="str">
        <f t="shared" si="0"/>
        <v>00</v>
      </c>
      <c r="AB20" s="1" t="str">
        <f t="shared" si="1"/>
        <v>00</v>
      </c>
      <c r="AC20" s="1" t="str">
        <f t="shared" si="2"/>
        <v>00</v>
      </c>
      <c r="AD20" s="1" t="str">
        <f t="shared" si="9"/>
        <v>0000000</v>
      </c>
      <c r="AE20" s="1" t="str">
        <f>IF(L20&gt;0,VLOOKUP(L20,基本設定!$A$6:$B$13,2,0),"")</f>
        <v/>
      </c>
      <c r="AF20" s="1" t="str">
        <f t="shared" si="3"/>
        <v>00</v>
      </c>
      <c r="AG20" s="1" t="str">
        <f t="shared" si="4"/>
        <v>00</v>
      </c>
      <c r="AH20" s="1" t="str">
        <f t="shared" si="5"/>
        <v>00</v>
      </c>
      <c r="AI20" s="1" t="str">
        <f t="shared" si="10"/>
        <v>0000000</v>
      </c>
      <c r="AJ20" s="1" t="str">
        <f>IF(R20&gt;0,VLOOKUP(R20,基本設定!$A$6:$B$13,2,0),"")</f>
        <v/>
      </c>
      <c r="AK20" s="1" t="str">
        <f t="shared" si="6"/>
        <v>00</v>
      </c>
      <c r="AL20" s="1" t="str">
        <f t="shared" si="7"/>
        <v>00</v>
      </c>
      <c r="AM20" s="1" t="str">
        <f t="shared" si="8"/>
        <v>00</v>
      </c>
      <c r="AN20" s="1" t="str">
        <f t="shared" si="11"/>
        <v>0000000</v>
      </c>
    </row>
    <row r="21" spans="1:40" ht="30" customHeight="1">
      <c r="A21" s="5">
        <v>15</v>
      </c>
      <c r="B21" s="21"/>
      <c r="C21" s="21"/>
      <c r="D21" s="21"/>
      <c r="E21" s="21"/>
      <c r="F21" s="20"/>
      <c r="G21" s="21"/>
      <c r="H21" s="13" t="s">
        <v>105</v>
      </c>
      <c r="I21" s="21"/>
      <c r="J21" s="13" t="s">
        <v>89</v>
      </c>
      <c r="K21" s="21"/>
      <c r="L21" s="20"/>
      <c r="M21" s="21"/>
      <c r="N21" s="13" t="s">
        <v>88</v>
      </c>
      <c r="O21" s="21"/>
      <c r="P21" s="13" t="s">
        <v>89</v>
      </c>
      <c r="Q21" s="21"/>
      <c r="R21" s="20"/>
      <c r="S21" s="21"/>
      <c r="T21" s="13" t="s">
        <v>88</v>
      </c>
      <c r="U21" s="21"/>
      <c r="V21" s="13" t="s">
        <v>89</v>
      </c>
      <c r="W21" s="21"/>
      <c r="X21" s="10"/>
      <c r="Y21" s="1" t="str">
        <f>IF(D21&gt;0,VLOOKUP(D21,基本設定!$E$6:$F$52,2,0),"")</f>
        <v/>
      </c>
      <c r="Z21" s="1" t="str">
        <f>IF(F21&gt;0,VLOOKUP(F21,基本設定!$A$6:$B$13,2,0),"")</f>
        <v/>
      </c>
      <c r="AA21" s="1" t="str">
        <f t="shared" si="0"/>
        <v>00</v>
      </c>
      <c r="AB21" s="1" t="str">
        <f t="shared" si="1"/>
        <v>00</v>
      </c>
      <c r="AC21" s="1" t="str">
        <f t="shared" si="2"/>
        <v>00</v>
      </c>
      <c r="AD21" s="1" t="str">
        <f t="shared" si="9"/>
        <v>0000000</v>
      </c>
      <c r="AE21" s="1" t="str">
        <f>IF(L21&gt;0,VLOOKUP(L21,基本設定!$A$6:$B$13,2,0),"")</f>
        <v/>
      </c>
      <c r="AF21" s="1" t="str">
        <f t="shared" si="3"/>
        <v>00</v>
      </c>
      <c r="AG21" s="1" t="str">
        <f t="shared" si="4"/>
        <v>00</v>
      </c>
      <c r="AH21" s="1" t="str">
        <f t="shared" si="5"/>
        <v>00</v>
      </c>
      <c r="AI21" s="1" t="str">
        <f t="shared" si="10"/>
        <v>0000000</v>
      </c>
      <c r="AJ21" s="1" t="str">
        <f>IF(R21&gt;0,VLOOKUP(R21,基本設定!$A$6:$B$13,2,0),"")</f>
        <v/>
      </c>
      <c r="AK21" s="1" t="str">
        <f t="shared" si="6"/>
        <v>00</v>
      </c>
      <c r="AL21" s="1" t="str">
        <f t="shared" si="7"/>
        <v>00</v>
      </c>
      <c r="AM21" s="1" t="str">
        <f t="shared" si="8"/>
        <v>00</v>
      </c>
      <c r="AN21" s="1" t="str">
        <f t="shared" si="11"/>
        <v>0000000</v>
      </c>
    </row>
    <row r="22" spans="1:40" ht="30" customHeight="1">
      <c r="A22" s="5">
        <v>16</v>
      </c>
      <c r="B22" s="21"/>
      <c r="C22" s="21"/>
      <c r="D22" s="21"/>
      <c r="E22" s="21"/>
      <c r="F22" s="20"/>
      <c r="G22" s="21"/>
      <c r="H22" s="13" t="s">
        <v>105</v>
      </c>
      <c r="I22" s="21"/>
      <c r="J22" s="13" t="s">
        <v>89</v>
      </c>
      <c r="K22" s="21"/>
      <c r="L22" s="20"/>
      <c r="M22" s="21"/>
      <c r="N22" s="13" t="s">
        <v>88</v>
      </c>
      <c r="O22" s="21"/>
      <c r="P22" s="13" t="s">
        <v>89</v>
      </c>
      <c r="Q22" s="21"/>
      <c r="R22" s="20"/>
      <c r="S22" s="21"/>
      <c r="T22" s="13" t="s">
        <v>88</v>
      </c>
      <c r="U22" s="21"/>
      <c r="V22" s="13" t="s">
        <v>89</v>
      </c>
      <c r="W22" s="21"/>
      <c r="X22" s="10"/>
      <c r="Y22" s="1" t="str">
        <f>IF(D22&gt;0,VLOOKUP(D22,基本設定!$E$6:$F$52,2,0),"")</f>
        <v/>
      </c>
      <c r="Z22" s="1" t="str">
        <f>IF(F22&gt;0,VLOOKUP(F22,基本設定!$A$6:$B$13,2,0),"")</f>
        <v/>
      </c>
      <c r="AA22" s="1" t="str">
        <f t="shared" si="0"/>
        <v>00</v>
      </c>
      <c r="AB22" s="1" t="str">
        <f t="shared" si="1"/>
        <v>00</v>
      </c>
      <c r="AC22" s="1" t="str">
        <f t="shared" si="2"/>
        <v>00</v>
      </c>
      <c r="AD22" s="1" t="str">
        <f t="shared" si="9"/>
        <v>0000000</v>
      </c>
      <c r="AE22" s="1" t="str">
        <f>IF(L22&gt;0,VLOOKUP(L22,基本設定!$A$6:$B$13,2,0),"")</f>
        <v/>
      </c>
      <c r="AF22" s="1" t="str">
        <f t="shared" si="3"/>
        <v>00</v>
      </c>
      <c r="AG22" s="1" t="str">
        <f t="shared" si="4"/>
        <v>00</v>
      </c>
      <c r="AH22" s="1" t="str">
        <f t="shared" si="5"/>
        <v>00</v>
      </c>
      <c r="AI22" s="1" t="str">
        <f t="shared" si="10"/>
        <v>0000000</v>
      </c>
      <c r="AJ22" s="1" t="str">
        <f>IF(R22&gt;0,VLOOKUP(R22,基本設定!$A$6:$B$13,2,0),"")</f>
        <v/>
      </c>
      <c r="AK22" s="1" t="str">
        <f t="shared" si="6"/>
        <v>00</v>
      </c>
      <c r="AL22" s="1" t="str">
        <f t="shared" si="7"/>
        <v>00</v>
      </c>
      <c r="AM22" s="1" t="str">
        <f t="shared" si="8"/>
        <v>00</v>
      </c>
      <c r="AN22" s="1" t="str">
        <f t="shared" si="11"/>
        <v>0000000</v>
      </c>
    </row>
    <row r="23" spans="1:40" ht="30" customHeight="1">
      <c r="A23" s="5">
        <v>17</v>
      </c>
      <c r="B23" s="21"/>
      <c r="C23" s="21"/>
      <c r="D23" s="21"/>
      <c r="E23" s="21"/>
      <c r="F23" s="20"/>
      <c r="G23" s="21"/>
      <c r="H23" s="13" t="s">
        <v>105</v>
      </c>
      <c r="I23" s="21"/>
      <c r="J23" s="13" t="s">
        <v>89</v>
      </c>
      <c r="K23" s="21"/>
      <c r="L23" s="20"/>
      <c r="M23" s="21"/>
      <c r="N23" s="13" t="s">
        <v>88</v>
      </c>
      <c r="O23" s="21"/>
      <c r="P23" s="13" t="s">
        <v>89</v>
      </c>
      <c r="Q23" s="21"/>
      <c r="R23" s="20"/>
      <c r="S23" s="21"/>
      <c r="T23" s="13" t="s">
        <v>88</v>
      </c>
      <c r="U23" s="21"/>
      <c r="V23" s="13" t="s">
        <v>89</v>
      </c>
      <c r="W23" s="21"/>
      <c r="X23" s="10"/>
      <c r="Y23" s="1" t="str">
        <f>IF(D23&gt;0,VLOOKUP(D23,基本設定!$E$6:$F$52,2,0),"")</f>
        <v/>
      </c>
      <c r="Z23" s="1" t="str">
        <f>IF(F23&gt;0,VLOOKUP(F23,基本設定!$A$6:$B$13,2,0),"")</f>
        <v/>
      </c>
      <c r="AA23" s="1" t="str">
        <f t="shared" si="0"/>
        <v>00</v>
      </c>
      <c r="AB23" s="1" t="str">
        <f t="shared" si="1"/>
        <v>00</v>
      </c>
      <c r="AC23" s="1" t="str">
        <f t="shared" si="2"/>
        <v>00</v>
      </c>
      <c r="AD23" s="1" t="str">
        <f t="shared" si="9"/>
        <v>0000000</v>
      </c>
      <c r="AE23" s="1" t="str">
        <f>IF(L23&gt;0,VLOOKUP(L23,基本設定!$A$6:$B$13,2,0),"")</f>
        <v/>
      </c>
      <c r="AF23" s="1" t="str">
        <f t="shared" si="3"/>
        <v>00</v>
      </c>
      <c r="AG23" s="1" t="str">
        <f t="shared" si="4"/>
        <v>00</v>
      </c>
      <c r="AH23" s="1" t="str">
        <f t="shared" si="5"/>
        <v>00</v>
      </c>
      <c r="AI23" s="1" t="str">
        <f t="shared" si="10"/>
        <v>0000000</v>
      </c>
      <c r="AJ23" s="1" t="str">
        <f>IF(R23&gt;0,VLOOKUP(R23,基本設定!$A$6:$B$13,2,0),"")</f>
        <v/>
      </c>
      <c r="AK23" s="1" t="str">
        <f t="shared" si="6"/>
        <v>00</v>
      </c>
      <c r="AL23" s="1" t="str">
        <f t="shared" si="7"/>
        <v>00</v>
      </c>
      <c r="AM23" s="1" t="str">
        <f t="shared" si="8"/>
        <v>00</v>
      </c>
      <c r="AN23" s="1" t="str">
        <f t="shared" si="11"/>
        <v>0000000</v>
      </c>
    </row>
    <row r="24" spans="1:40" ht="30" customHeight="1">
      <c r="A24" s="5">
        <v>18</v>
      </c>
      <c r="B24" s="21"/>
      <c r="C24" s="21"/>
      <c r="D24" s="21"/>
      <c r="E24" s="21"/>
      <c r="F24" s="20"/>
      <c r="G24" s="21"/>
      <c r="H24" s="13" t="s">
        <v>105</v>
      </c>
      <c r="I24" s="21"/>
      <c r="J24" s="13" t="s">
        <v>89</v>
      </c>
      <c r="K24" s="21"/>
      <c r="L24" s="20"/>
      <c r="M24" s="21"/>
      <c r="N24" s="13" t="s">
        <v>88</v>
      </c>
      <c r="O24" s="21"/>
      <c r="P24" s="13" t="s">
        <v>89</v>
      </c>
      <c r="Q24" s="21"/>
      <c r="R24" s="20"/>
      <c r="S24" s="21"/>
      <c r="T24" s="13" t="s">
        <v>88</v>
      </c>
      <c r="U24" s="21"/>
      <c r="V24" s="13" t="s">
        <v>89</v>
      </c>
      <c r="W24" s="21"/>
      <c r="X24" s="10"/>
      <c r="Y24" s="1" t="str">
        <f>IF(D24&gt;0,VLOOKUP(D24,基本設定!$E$6:$F$52,2,0),"")</f>
        <v/>
      </c>
      <c r="Z24" s="1" t="str">
        <f>IF(F24&gt;0,VLOOKUP(F24,基本設定!$A$6:$B$13,2,0),"")</f>
        <v/>
      </c>
      <c r="AA24" s="1" t="str">
        <f t="shared" si="0"/>
        <v>00</v>
      </c>
      <c r="AB24" s="1" t="str">
        <f t="shared" si="1"/>
        <v>00</v>
      </c>
      <c r="AC24" s="1" t="str">
        <f t="shared" si="2"/>
        <v>00</v>
      </c>
      <c r="AD24" s="1" t="str">
        <f t="shared" si="9"/>
        <v>0000000</v>
      </c>
      <c r="AE24" s="1" t="str">
        <f>IF(L24&gt;0,VLOOKUP(L24,基本設定!$A$6:$B$13,2,0),"")</f>
        <v/>
      </c>
      <c r="AF24" s="1" t="str">
        <f t="shared" si="3"/>
        <v>00</v>
      </c>
      <c r="AG24" s="1" t="str">
        <f t="shared" si="4"/>
        <v>00</v>
      </c>
      <c r="AH24" s="1" t="str">
        <f t="shared" si="5"/>
        <v>00</v>
      </c>
      <c r="AI24" s="1" t="str">
        <f t="shared" si="10"/>
        <v>0000000</v>
      </c>
      <c r="AJ24" s="1" t="str">
        <f>IF(R24&gt;0,VLOOKUP(R24,基本設定!$A$6:$B$13,2,0),"")</f>
        <v/>
      </c>
      <c r="AK24" s="1" t="str">
        <f t="shared" si="6"/>
        <v>00</v>
      </c>
      <c r="AL24" s="1" t="str">
        <f t="shared" si="7"/>
        <v>00</v>
      </c>
      <c r="AM24" s="1" t="str">
        <f t="shared" si="8"/>
        <v>00</v>
      </c>
      <c r="AN24" s="1" t="str">
        <f t="shared" si="11"/>
        <v>0000000</v>
      </c>
    </row>
    <row r="25" spans="1:40" ht="30" customHeight="1">
      <c r="A25" s="5">
        <v>19</v>
      </c>
      <c r="B25" s="21"/>
      <c r="C25" s="21"/>
      <c r="D25" s="21"/>
      <c r="E25" s="21"/>
      <c r="F25" s="20"/>
      <c r="G25" s="21"/>
      <c r="H25" s="13" t="s">
        <v>105</v>
      </c>
      <c r="I25" s="21"/>
      <c r="J25" s="13" t="s">
        <v>89</v>
      </c>
      <c r="K25" s="21"/>
      <c r="L25" s="20"/>
      <c r="M25" s="21"/>
      <c r="N25" s="13" t="s">
        <v>88</v>
      </c>
      <c r="O25" s="21"/>
      <c r="P25" s="13" t="s">
        <v>89</v>
      </c>
      <c r="Q25" s="21"/>
      <c r="R25" s="20"/>
      <c r="S25" s="21"/>
      <c r="T25" s="13" t="s">
        <v>88</v>
      </c>
      <c r="U25" s="21"/>
      <c r="V25" s="13" t="s">
        <v>89</v>
      </c>
      <c r="W25" s="21"/>
      <c r="X25" s="10"/>
      <c r="Y25" s="1" t="str">
        <f>IF(D25&gt;0,VLOOKUP(D25,基本設定!$E$6:$F$52,2,0),"")</f>
        <v/>
      </c>
      <c r="Z25" s="1" t="str">
        <f>IF(F25&gt;0,VLOOKUP(F25,基本設定!$A$6:$B$13,2,0),"")</f>
        <v/>
      </c>
      <c r="AA25" s="1" t="str">
        <f t="shared" si="0"/>
        <v>00</v>
      </c>
      <c r="AB25" s="1" t="str">
        <f t="shared" si="1"/>
        <v>00</v>
      </c>
      <c r="AC25" s="1" t="str">
        <f t="shared" si="2"/>
        <v>00</v>
      </c>
      <c r="AD25" s="1" t="str">
        <f t="shared" si="9"/>
        <v>0000000</v>
      </c>
      <c r="AE25" s="1" t="str">
        <f>IF(L25&gt;0,VLOOKUP(L25,基本設定!$A$6:$B$13,2,0),"")</f>
        <v/>
      </c>
      <c r="AF25" s="1" t="str">
        <f t="shared" si="3"/>
        <v>00</v>
      </c>
      <c r="AG25" s="1" t="str">
        <f t="shared" si="4"/>
        <v>00</v>
      </c>
      <c r="AH25" s="1" t="str">
        <f t="shared" si="5"/>
        <v>00</v>
      </c>
      <c r="AI25" s="1" t="str">
        <f t="shared" si="10"/>
        <v>0000000</v>
      </c>
      <c r="AJ25" s="1" t="str">
        <f>IF(R25&gt;0,VLOOKUP(R25,基本設定!$A$6:$B$13,2,0),"")</f>
        <v/>
      </c>
      <c r="AK25" s="1" t="str">
        <f t="shared" si="6"/>
        <v>00</v>
      </c>
      <c r="AL25" s="1" t="str">
        <f t="shared" si="7"/>
        <v>00</v>
      </c>
      <c r="AM25" s="1" t="str">
        <f t="shared" si="8"/>
        <v>00</v>
      </c>
      <c r="AN25" s="1" t="str">
        <f t="shared" si="11"/>
        <v>0000000</v>
      </c>
    </row>
    <row r="26" spans="1:40" ht="30" customHeight="1">
      <c r="A26" s="5">
        <v>20</v>
      </c>
      <c r="B26" s="21"/>
      <c r="C26" s="21"/>
      <c r="D26" s="21"/>
      <c r="E26" s="21"/>
      <c r="F26" s="20"/>
      <c r="G26" s="21"/>
      <c r="H26" s="13" t="s">
        <v>105</v>
      </c>
      <c r="I26" s="21"/>
      <c r="J26" s="13" t="s">
        <v>89</v>
      </c>
      <c r="K26" s="21"/>
      <c r="L26" s="20"/>
      <c r="M26" s="21"/>
      <c r="N26" s="13" t="s">
        <v>88</v>
      </c>
      <c r="O26" s="21"/>
      <c r="P26" s="13" t="s">
        <v>89</v>
      </c>
      <c r="Q26" s="21"/>
      <c r="R26" s="20"/>
      <c r="S26" s="21"/>
      <c r="T26" s="13" t="s">
        <v>88</v>
      </c>
      <c r="U26" s="21"/>
      <c r="V26" s="13" t="s">
        <v>89</v>
      </c>
      <c r="W26" s="21"/>
      <c r="X26" s="10"/>
      <c r="Y26" s="1" t="str">
        <f>IF(D26&gt;0,VLOOKUP(D26,基本設定!$E$6:$F$52,2,0),"")</f>
        <v/>
      </c>
      <c r="Z26" s="1" t="str">
        <f>IF(F26&gt;0,VLOOKUP(F26,基本設定!$A$6:$B$13,2,0),"")</f>
        <v/>
      </c>
      <c r="AA26" s="1" t="str">
        <f t="shared" si="0"/>
        <v>00</v>
      </c>
      <c r="AB26" s="1" t="str">
        <f t="shared" si="1"/>
        <v>00</v>
      </c>
      <c r="AC26" s="1" t="str">
        <f t="shared" si="2"/>
        <v>00</v>
      </c>
      <c r="AD26" s="1" t="str">
        <f t="shared" si="9"/>
        <v>0000000</v>
      </c>
      <c r="AE26" s="1" t="str">
        <f>IF(L26&gt;0,VLOOKUP(L26,基本設定!$A$6:$B$13,2,0),"")</f>
        <v/>
      </c>
      <c r="AF26" s="1" t="str">
        <f t="shared" si="3"/>
        <v>00</v>
      </c>
      <c r="AG26" s="1" t="str">
        <f t="shared" si="4"/>
        <v>00</v>
      </c>
      <c r="AH26" s="1" t="str">
        <f t="shared" si="5"/>
        <v>00</v>
      </c>
      <c r="AI26" s="1" t="str">
        <f t="shared" si="10"/>
        <v>0000000</v>
      </c>
      <c r="AJ26" s="1" t="str">
        <f>IF(R26&gt;0,VLOOKUP(R26,基本設定!$A$6:$B$13,2,0),"")</f>
        <v/>
      </c>
      <c r="AK26" s="1" t="str">
        <f t="shared" si="6"/>
        <v>00</v>
      </c>
      <c r="AL26" s="1" t="str">
        <f t="shared" si="7"/>
        <v>00</v>
      </c>
      <c r="AM26" s="1" t="str">
        <f t="shared" si="8"/>
        <v>00</v>
      </c>
      <c r="AN26" s="1" t="str">
        <f t="shared" si="11"/>
        <v>0000000</v>
      </c>
    </row>
    <row r="27" spans="1:40" ht="30" customHeight="1">
      <c r="A27" s="5">
        <v>21</v>
      </c>
      <c r="B27" s="21"/>
      <c r="C27" s="21"/>
      <c r="D27" s="21"/>
      <c r="E27" s="21"/>
      <c r="F27" s="20"/>
      <c r="G27" s="21"/>
      <c r="H27" s="13" t="s">
        <v>105</v>
      </c>
      <c r="I27" s="21"/>
      <c r="J27" s="13" t="s">
        <v>89</v>
      </c>
      <c r="K27" s="21"/>
      <c r="L27" s="20"/>
      <c r="M27" s="21"/>
      <c r="N27" s="13" t="s">
        <v>88</v>
      </c>
      <c r="O27" s="21"/>
      <c r="P27" s="13" t="s">
        <v>89</v>
      </c>
      <c r="Q27" s="21"/>
      <c r="R27" s="20"/>
      <c r="S27" s="21"/>
      <c r="T27" s="13" t="s">
        <v>88</v>
      </c>
      <c r="U27" s="21"/>
      <c r="V27" s="13" t="s">
        <v>89</v>
      </c>
      <c r="W27" s="21"/>
      <c r="X27" s="10"/>
      <c r="Y27" s="1" t="str">
        <f>IF(D27&gt;0,VLOOKUP(D27,基本設定!$E$6:$F$52,2,0),"")</f>
        <v/>
      </c>
      <c r="Z27" s="1" t="str">
        <f>IF(F27&gt;0,VLOOKUP(F27,基本設定!$A$6:$B$13,2,0),"")</f>
        <v/>
      </c>
      <c r="AA27" s="1" t="str">
        <f t="shared" si="0"/>
        <v>00</v>
      </c>
      <c r="AB27" s="1" t="str">
        <f t="shared" si="1"/>
        <v>00</v>
      </c>
      <c r="AC27" s="1" t="str">
        <f t="shared" si="2"/>
        <v>00</v>
      </c>
      <c r="AD27" s="1" t="str">
        <f t="shared" si="9"/>
        <v>0000000</v>
      </c>
      <c r="AE27" s="1" t="str">
        <f>IF(L27&gt;0,VLOOKUP(L27,基本設定!$A$6:$B$13,2,0),"")</f>
        <v/>
      </c>
      <c r="AF27" s="1" t="str">
        <f t="shared" si="3"/>
        <v>00</v>
      </c>
      <c r="AG27" s="1" t="str">
        <f t="shared" si="4"/>
        <v>00</v>
      </c>
      <c r="AH27" s="1" t="str">
        <f t="shared" si="5"/>
        <v>00</v>
      </c>
      <c r="AI27" s="1" t="str">
        <f t="shared" si="10"/>
        <v>0000000</v>
      </c>
      <c r="AJ27" s="1" t="str">
        <f>IF(R27&gt;0,VLOOKUP(R27,基本設定!$A$6:$B$13,2,0),"")</f>
        <v/>
      </c>
      <c r="AK27" s="1" t="str">
        <f t="shared" si="6"/>
        <v>00</v>
      </c>
      <c r="AL27" s="1" t="str">
        <f t="shared" si="7"/>
        <v>00</v>
      </c>
      <c r="AM27" s="1" t="str">
        <f t="shared" si="8"/>
        <v>00</v>
      </c>
      <c r="AN27" s="1" t="str">
        <f t="shared" si="11"/>
        <v>0000000</v>
      </c>
    </row>
    <row r="28" spans="1:40" ht="30" customHeight="1">
      <c r="A28" s="5">
        <v>22</v>
      </c>
      <c r="B28" s="21"/>
      <c r="C28" s="21"/>
      <c r="D28" s="21"/>
      <c r="E28" s="21"/>
      <c r="F28" s="20"/>
      <c r="G28" s="21"/>
      <c r="H28" s="13" t="s">
        <v>105</v>
      </c>
      <c r="I28" s="21"/>
      <c r="J28" s="13" t="s">
        <v>89</v>
      </c>
      <c r="K28" s="21"/>
      <c r="L28" s="20"/>
      <c r="M28" s="21"/>
      <c r="N28" s="13" t="s">
        <v>88</v>
      </c>
      <c r="O28" s="21"/>
      <c r="P28" s="13" t="s">
        <v>89</v>
      </c>
      <c r="Q28" s="21"/>
      <c r="R28" s="20"/>
      <c r="S28" s="21"/>
      <c r="T28" s="13" t="s">
        <v>88</v>
      </c>
      <c r="U28" s="21"/>
      <c r="V28" s="13" t="s">
        <v>89</v>
      </c>
      <c r="W28" s="21"/>
      <c r="X28" s="10"/>
      <c r="Y28" s="1" t="str">
        <f>IF(D28&gt;0,VLOOKUP(D28,基本設定!$E$6:$F$52,2,0),"")</f>
        <v/>
      </c>
      <c r="Z28" s="1" t="str">
        <f>IF(F28&gt;0,VLOOKUP(F28,基本設定!$A$6:$B$13,2,0),"")</f>
        <v/>
      </c>
      <c r="AA28" s="1" t="str">
        <f t="shared" si="0"/>
        <v>00</v>
      </c>
      <c r="AB28" s="1" t="str">
        <f t="shared" si="1"/>
        <v>00</v>
      </c>
      <c r="AC28" s="1" t="str">
        <f t="shared" si="2"/>
        <v>00</v>
      </c>
      <c r="AD28" s="1" t="str">
        <f t="shared" si="9"/>
        <v>0000000</v>
      </c>
      <c r="AE28" s="1" t="str">
        <f>IF(L28&gt;0,VLOOKUP(L28,基本設定!$A$6:$B$13,2,0),"")</f>
        <v/>
      </c>
      <c r="AF28" s="1" t="str">
        <f t="shared" si="3"/>
        <v>00</v>
      </c>
      <c r="AG28" s="1" t="str">
        <f t="shared" si="4"/>
        <v>00</v>
      </c>
      <c r="AH28" s="1" t="str">
        <f t="shared" si="5"/>
        <v>00</v>
      </c>
      <c r="AI28" s="1" t="str">
        <f t="shared" si="10"/>
        <v>0000000</v>
      </c>
      <c r="AJ28" s="1" t="str">
        <f>IF(R28&gt;0,VLOOKUP(R28,基本設定!$A$6:$B$13,2,0),"")</f>
        <v/>
      </c>
      <c r="AK28" s="1" t="str">
        <f t="shared" si="6"/>
        <v>00</v>
      </c>
      <c r="AL28" s="1" t="str">
        <f t="shared" si="7"/>
        <v>00</v>
      </c>
      <c r="AM28" s="1" t="str">
        <f t="shared" si="8"/>
        <v>00</v>
      </c>
      <c r="AN28" s="1" t="str">
        <f t="shared" si="11"/>
        <v>0000000</v>
      </c>
    </row>
    <row r="29" spans="1:40" ht="30" customHeight="1">
      <c r="A29" s="5">
        <v>23</v>
      </c>
      <c r="B29" s="21"/>
      <c r="C29" s="21"/>
      <c r="D29" s="21"/>
      <c r="E29" s="21"/>
      <c r="F29" s="20"/>
      <c r="G29" s="21"/>
      <c r="H29" s="13" t="s">
        <v>105</v>
      </c>
      <c r="I29" s="21"/>
      <c r="J29" s="13" t="s">
        <v>89</v>
      </c>
      <c r="K29" s="21"/>
      <c r="L29" s="20"/>
      <c r="M29" s="21"/>
      <c r="N29" s="13" t="s">
        <v>88</v>
      </c>
      <c r="O29" s="21"/>
      <c r="P29" s="13" t="s">
        <v>89</v>
      </c>
      <c r="Q29" s="21"/>
      <c r="R29" s="20"/>
      <c r="S29" s="21"/>
      <c r="T29" s="13" t="s">
        <v>88</v>
      </c>
      <c r="U29" s="21"/>
      <c r="V29" s="13" t="s">
        <v>89</v>
      </c>
      <c r="W29" s="21"/>
      <c r="X29" s="10"/>
      <c r="Y29" s="1" t="str">
        <f>IF(D29&gt;0,VLOOKUP(D29,基本設定!$E$6:$F$52,2,0),"")</f>
        <v/>
      </c>
      <c r="Z29" s="1" t="str">
        <f>IF(F29&gt;0,VLOOKUP(F29,基本設定!$A$6:$B$13,2,0),"")</f>
        <v/>
      </c>
      <c r="AA29" s="1" t="str">
        <f t="shared" si="0"/>
        <v>00</v>
      </c>
      <c r="AB29" s="1" t="str">
        <f t="shared" si="1"/>
        <v>00</v>
      </c>
      <c r="AC29" s="1" t="str">
        <f t="shared" si="2"/>
        <v>00</v>
      </c>
      <c r="AD29" s="1" t="str">
        <f t="shared" si="9"/>
        <v>0000000</v>
      </c>
      <c r="AE29" s="1" t="str">
        <f>IF(L29&gt;0,VLOOKUP(L29,基本設定!$A$6:$B$13,2,0),"")</f>
        <v/>
      </c>
      <c r="AF29" s="1" t="str">
        <f t="shared" si="3"/>
        <v>00</v>
      </c>
      <c r="AG29" s="1" t="str">
        <f t="shared" si="4"/>
        <v>00</v>
      </c>
      <c r="AH29" s="1" t="str">
        <f t="shared" si="5"/>
        <v>00</v>
      </c>
      <c r="AI29" s="1" t="str">
        <f t="shared" si="10"/>
        <v>0000000</v>
      </c>
      <c r="AJ29" s="1" t="str">
        <f>IF(R29&gt;0,VLOOKUP(R29,基本設定!$A$6:$B$13,2,0),"")</f>
        <v/>
      </c>
      <c r="AK29" s="1" t="str">
        <f t="shared" si="6"/>
        <v>00</v>
      </c>
      <c r="AL29" s="1" t="str">
        <f t="shared" si="7"/>
        <v>00</v>
      </c>
      <c r="AM29" s="1" t="str">
        <f t="shared" si="8"/>
        <v>00</v>
      </c>
      <c r="AN29" s="1" t="str">
        <f t="shared" si="11"/>
        <v>0000000</v>
      </c>
    </row>
    <row r="30" spans="1:40" ht="30" customHeight="1">
      <c r="A30" s="5">
        <v>24</v>
      </c>
      <c r="B30" s="21"/>
      <c r="C30" s="21"/>
      <c r="D30" s="21"/>
      <c r="E30" s="21"/>
      <c r="F30" s="20"/>
      <c r="G30" s="21"/>
      <c r="H30" s="13" t="s">
        <v>105</v>
      </c>
      <c r="I30" s="21"/>
      <c r="J30" s="13" t="s">
        <v>89</v>
      </c>
      <c r="K30" s="21"/>
      <c r="L30" s="20"/>
      <c r="M30" s="21"/>
      <c r="N30" s="13" t="s">
        <v>88</v>
      </c>
      <c r="O30" s="21"/>
      <c r="P30" s="13" t="s">
        <v>89</v>
      </c>
      <c r="Q30" s="21"/>
      <c r="R30" s="20"/>
      <c r="S30" s="21"/>
      <c r="T30" s="13" t="s">
        <v>88</v>
      </c>
      <c r="U30" s="21"/>
      <c r="V30" s="13" t="s">
        <v>89</v>
      </c>
      <c r="W30" s="21"/>
      <c r="X30" s="10"/>
      <c r="Y30" s="1" t="str">
        <f>IF(D30&gt;0,VLOOKUP(D30,基本設定!$E$6:$F$52,2,0),"")</f>
        <v/>
      </c>
      <c r="Z30" s="1" t="str">
        <f>IF(F30&gt;0,VLOOKUP(F30,基本設定!$A$6:$B$13,2,0),"")</f>
        <v/>
      </c>
      <c r="AA30" s="1" t="str">
        <f t="shared" si="0"/>
        <v>00</v>
      </c>
      <c r="AB30" s="1" t="str">
        <f t="shared" si="1"/>
        <v>00</v>
      </c>
      <c r="AC30" s="1" t="str">
        <f t="shared" si="2"/>
        <v>00</v>
      </c>
      <c r="AD30" s="1" t="str">
        <f t="shared" si="9"/>
        <v>0000000</v>
      </c>
      <c r="AE30" s="1" t="str">
        <f>IF(L30&gt;0,VLOOKUP(L30,基本設定!$A$6:$B$13,2,0),"")</f>
        <v/>
      </c>
      <c r="AF30" s="1" t="str">
        <f t="shared" si="3"/>
        <v>00</v>
      </c>
      <c r="AG30" s="1" t="str">
        <f t="shared" si="4"/>
        <v>00</v>
      </c>
      <c r="AH30" s="1" t="str">
        <f t="shared" si="5"/>
        <v>00</v>
      </c>
      <c r="AI30" s="1" t="str">
        <f t="shared" si="10"/>
        <v>0000000</v>
      </c>
      <c r="AJ30" s="1" t="str">
        <f>IF(R30&gt;0,VLOOKUP(R30,基本設定!$A$6:$B$13,2,0),"")</f>
        <v/>
      </c>
      <c r="AK30" s="1" t="str">
        <f t="shared" si="6"/>
        <v>00</v>
      </c>
      <c r="AL30" s="1" t="str">
        <f t="shared" si="7"/>
        <v>00</v>
      </c>
      <c r="AM30" s="1" t="str">
        <f t="shared" si="8"/>
        <v>00</v>
      </c>
      <c r="AN30" s="1" t="str">
        <f t="shared" si="11"/>
        <v>0000000</v>
      </c>
    </row>
    <row r="31" spans="1:40" ht="30" customHeight="1">
      <c r="A31" s="5">
        <v>25</v>
      </c>
      <c r="B31" s="21"/>
      <c r="C31" s="21"/>
      <c r="D31" s="21"/>
      <c r="E31" s="21"/>
      <c r="F31" s="20"/>
      <c r="G31" s="21"/>
      <c r="H31" s="13" t="s">
        <v>105</v>
      </c>
      <c r="I31" s="21"/>
      <c r="J31" s="13" t="s">
        <v>89</v>
      </c>
      <c r="K31" s="21"/>
      <c r="L31" s="20"/>
      <c r="M31" s="21"/>
      <c r="N31" s="13" t="s">
        <v>88</v>
      </c>
      <c r="O31" s="21"/>
      <c r="P31" s="13" t="s">
        <v>89</v>
      </c>
      <c r="Q31" s="21"/>
      <c r="R31" s="20"/>
      <c r="S31" s="21"/>
      <c r="T31" s="13" t="s">
        <v>88</v>
      </c>
      <c r="U31" s="21"/>
      <c r="V31" s="13" t="s">
        <v>89</v>
      </c>
      <c r="W31" s="21"/>
      <c r="X31" s="10"/>
      <c r="Y31" s="1" t="str">
        <f>IF(D31&gt;0,VLOOKUP(D31,基本設定!$E$6:$F$52,2,0),"")</f>
        <v/>
      </c>
      <c r="Z31" s="1" t="str">
        <f>IF(F31&gt;0,VLOOKUP(F31,基本設定!$A$6:$B$13,2,0),"")</f>
        <v/>
      </c>
      <c r="AA31" s="1" t="str">
        <f t="shared" si="0"/>
        <v>00</v>
      </c>
      <c r="AB31" s="1" t="str">
        <f t="shared" si="1"/>
        <v>00</v>
      </c>
      <c r="AC31" s="1" t="str">
        <f t="shared" si="2"/>
        <v>00</v>
      </c>
      <c r="AD31" s="1" t="str">
        <f t="shared" si="9"/>
        <v>0000000</v>
      </c>
      <c r="AE31" s="1" t="str">
        <f>IF(L31&gt;0,VLOOKUP(L31,基本設定!$A$6:$B$13,2,0),"")</f>
        <v/>
      </c>
      <c r="AF31" s="1" t="str">
        <f t="shared" si="3"/>
        <v>00</v>
      </c>
      <c r="AG31" s="1" t="str">
        <f t="shared" si="4"/>
        <v>00</v>
      </c>
      <c r="AH31" s="1" t="str">
        <f t="shared" si="5"/>
        <v>00</v>
      </c>
      <c r="AI31" s="1" t="str">
        <f t="shared" si="10"/>
        <v>0000000</v>
      </c>
      <c r="AJ31" s="1" t="str">
        <f>IF(R31&gt;0,VLOOKUP(R31,基本設定!$A$6:$B$13,2,0),"")</f>
        <v/>
      </c>
      <c r="AK31" s="1" t="str">
        <f t="shared" si="6"/>
        <v>00</v>
      </c>
      <c r="AL31" s="1" t="str">
        <f t="shared" si="7"/>
        <v>00</v>
      </c>
      <c r="AM31" s="1" t="str">
        <f t="shared" si="8"/>
        <v>00</v>
      </c>
      <c r="AN31" s="1" t="str">
        <f t="shared" si="11"/>
        <v>0000000</v>
      </c>
    </row>
    <row r="32" spans="1:40" ht="30" customHeight="1">
      <c r="A32" s="5">
        <v>26</v>
      </c>
      <c r="B32" s="21"/>
      <c r="C32" s="21"/>
      <c r="D32" s="21"/>
      <c r="E32" s="21"/>
      <c r="F32" s="20"/>
      <c r="G32" s="21"/>
      <c r="H32" s="13" t="s">
        <v>105</v>
      </c>
      <c r="I32" s="21"/>
      <c r="J32" s="13" t="s">
        <v>89</v>
      </c>
      <c r="K32" s="21"/>
      <c r="L32" s="20"/>
      <c r="M32" s="21"/>
      <c r="N32" s="13" t="s">
        <v>88</v>
      </c>
      <c r="O32" s="21"/>
      <c r="P32" s="13" t="s">
        <v>89</v>
      </c>
      <c r="Q32" s="21"/>
      <c r="R32" s="20"/>
      <c r="S32" s="21"/>
      <c r="T32" s="13" t="s">
        <v>88</v>
      </c>
      <c r="U32" s="21"/>
      <c r="V32" s="13" t="s">
        <v>89</v>
      </c>
      <c r="W32" s="21"/>
      <c r="X32" s="10"/>
      <c r="Y32" s="1" t="str">
        <f>IF(D32&gt;0,VLOOKUP(D32,基本設定!$E$6:$F$52,2,0),"")</f>
        <v/>
      </c>
      <c r="Z32" s="1" t="str">
        <f>IF(F32&gt;0,VLOOKUP(F32,基本設定!$A$6:$B$13,2,0),"")</f>
        <v/>
      </c>
      <c r="AA32" s="1" t="str">
        <f t="shared" si="0"/>
        <v>00</v>
      </c>
      <c r="AB32" s="1" t="str">
        <f t="shared" si="1"/>
        <v>00</v>
      </c>
      <c r="AC32" s="1" t="str">
        <f t="shared" si="2"/>
        <v>00</v>
      </c>
      <c r="AD32" s="1" t="str">
        <f t="shared" si="9"/>
        <v>0000000</v>
      </c>
      <c r="AE32" s="1" t="str">
        <f>IF(L32&gt;0,VLOOKUP(L32,基本設定!$A$6:$B$13,2,0),"")</f>
        <v/>
      </c>
      <c r="AF32" s="1" t="str">
        <f t="shared" si="3"/>
        <v>00</v>
      </c>
      <c r="AG32" s="1" t="str">
        <f t="shared" si="4"/>
        <v>00</v>
      </c>
      <c r="AH32" s="1" t="str">
        <f t="shared" si="5"/>
        <v>00</v>
      </c>
      <c r="AI32" s="1" t="str">
        <f t="shared" si="10"/>
        <v>0000000</v>
      </c>
      <c r="AJ32" s="1" t="str">
        <f>IF(R32&gt;0,VLOOKUP(R32,基本設定!$A$6:$B$13,2,0),"")</f>
        <v/>
      </c>
      <c r="AK32" s="1" t="str">
        <f t="shared" si="6"/>
        <v>00</v>
      </c>
      <c r="AL32" s="1" t="str">
        <f t="shared" si="7"/>
        <v>00</v>
      </c>
      <c r="AM32" s="1" t="str">
        <f t="shared" si="8"/>
        <v>00</v>
      </c>
      <c r="AN32" s="1" t="str">
        <f t="shared" si="11"/>
        <v>0000000</v>
      </c>
    </row>
    <row r="33" spans="1:40" ht="30" customHeight="1">
      <c r="A33" s="5">
        <v>27</v>
      </c>
      <c r="B33" s="21"/>
      <c r="C33" s="21"/>
      <c r="D33" s="21"/>
      <c r="E33" s="21"/>
      <c r="F33" s="20"/>
      <c r="G33" s="21"/>
      <c r="H33" s="13" t="s">
        <v>105</v>
      </c>
      <c r="I33" s="21"/>
      <c r="J33" s="13" t="s">
        <v>89</v>
      </c>
      <c r="K33" s="21"/>
      <c r="L33" s="20"/>
      <c r="M33" s="21"/>
      <c r="N33" s="13" t="s">
        <v>88</v>
      </c>
      <c r="O33" s="21"/>
      <c r="P33" s="13" t="s">
        <v>89</v>
      </c>
      <c r="Q33" s="21"/>
      <c r="R33" s="20"/>
      <c r="S33" s="21"/>
      <c r="T33" s="13" t="s">
        <v>88</v>
      </c>
      <c r="U33" s="21"/>
      <c r="V33" s="13" t="s">
        <v>89</v>
      </c>
      <c r="W33" s="21"/>
      <c r="X33" s="10"/>
      <c r="Y33" s="1" t="str">
        <f>IF(D33&gt;0,VLOOKUP(D33,基本設定!$E$6:$F$52,2,0),"")</f>
        <v/>
      </c>
      <c r="Z33" s="1" t="str">
        <f>IF(F33&gt;0,VLOOKUP(F33,基本設定!$A$6:$B$13,2,0),"")</f>
        <v/>
      </c>
      <c r="AA33" s="1" t="str">
        <f t="shared" si="0"/>
        <v>00</v>
      </c>
      <c r="AB33" s="1" t="str">
        <f t="shared" si="1"/>
        <v>00</v>
      </c>
      <c r="AC33" s="1" t="str">
        <f t="shared" si="2"/>
        <v>00</v>
      </c>
      <c r="AD33" s="1" t="str">
        <f t="shared" si="9"/>
        <v>0000000</v>
      </c>
      <c r="AE33" s="1" t="str">
        <f>IF(L33&gt;0,VLOOKUP(L33,基本設定!$A$6:$B$13,2,0),"")</f>
        <v/>
      </c>
      <c r="AF33" s="1" t="str">
        <f t="shared" si="3"/>
        <v>00</v>
      </c>
      <c r="AG33" s="1" t="str">
        <f t="shared" si="4"/>
        <v>00</v>
      </c>
      <c r="AH33" s="1" t="str">
        <f t="shared" si="5"/>
        <v>00</v>
      </c>
      <c r="AI33" s="1" t="str">
        <f t="shared" si="10"/>
        <v>0000000</v>
      </c>
      <c r="AJ33" s="1" t="str">
        <f>IF(R33&gt;0,VLOOKUP(R33,基本設定!$A$6:$B$13,2,0),"")</f>
        <v/>
      </c>
      <c r="AK33" s="1" t="str">
        <f t="shared" si="6"/>
        <v>00</v>
      </c>
      <c r="AL33" s="1" t="str">
        <f t="shared" si="7"/>
        <v>00</v>
      </c>
      <c r="AM33" s="1" t="str">
        <f t="shared" si="8"/>
        <v>00</v>
      </c>
      <c r="AN33" s="1" t="str">
        <f t="shared" si="11"/>
        <v>0000000</v>
      </c>
    </row>
    <row r="34" spans="1:40" ht="30" customHeight="1">
      <c r="A34" s="5">
        <v>28</v>
      </c>
      <c r="B34" s="21"/>
      <c r="C34" s="21"/>
      <c r="D34" s="21"/>
      <c r="E34" s="21"/>
      <c r="F34" s="20"/>
      <c r="G34" s="21"/>
      <c r="H34" s="13" t="s">
        <v>105</v>
      </c>
      <c r="I34" s="21"/>
      <c r="J34" s="13" t="s">
        <v>89</v>
      </c>
      <c r="K34" s="21"/>
      <c r="L34" s="20"/>
      <c r="M34" s="21"/>
      <c r="N34" s="13" t="s">
        <v>88</v>
      </c>
      <c r="O34" s="21"/>
      <c r="P34" s="13" t="s">
        <v>89</v>
      </c>
      <c r="Q34" s="21"/>
      <c r="R34" s="20"/>
      <c r="S34" s="21"/>
      <c r="T34" s="13" t="s">
        <v>88</v>
      </c>
      <c r="U34" s="21"/>
      <c r="V34" s="13" t="s">
        <v>89</v>
      </c>
      <c r="W34" s="21"/>
      <c r="X34" s="10"/>
      <c r="Y34" s="1" t="str">
        <f>IF(D34&gt;0,VLOOKUP(D34,基本設定!$E$6:$F$52,2,0),"")</f>
        <v/>
      </c>
      <c r="Z34" s="1" t="str">
        <f>IF(F34&gt;0,VLOOKUP(F34,基本設定!$A$6:$B$13,2,0),"")</f>
        <v/>
      </c>
      <c r="AA34" s="1" t="str">
        <f t="shared" si="0"/>
        <v>00</v>
      </c>
      <c r="AB34" s="1" t="str">
        <f t="shared" si="1"/>
        <v>00</v>
      </c>
      <c r="AC34" s="1" t="str">
        <f t="shared" si="2"/>
        <v>00</v>
      </c>
      <c r="AD34" s="1" t="str">
        <f t="shared" si="9"/>
        <v>0000000</v>
      </c>
      <c r="AE34" s="1" t="str">
        <f>IF(L34&gt;0,VLOOKUP(L34,基本設定!$A$6:$B$13,2,0),"")</f>
        <v/>
      </c>
      <c r="AF34" s="1" t="str">
        <f t="shared" si="3"/>
        <v>00</v>
      </c>
      <c r="AG34" s="1" t="str">
        <f t="shared" si="4"/>
        <v>00</v>
      </c>
      <c r="AH34" s="1" t="str">
        <f t="shared" si="5"/>
        <v>00</v>
      </c>
      <c r="AI34" s="1" t="str">
        <f t="shared" si="10"/>
        <v>0000000</v>
      </c>
      <c r="AJ34" s="1" t="str">
        <f>IF(R34&gt;0,VLOOKUP(R34,基本設定!$A$6:$B$13,2,0),"")</f>
        <v/>
      </c>
      <c r="AK34" s="1" t="str">
        <f t="shared" si="6"/>
        <v>00</v>
      </c>
      <c r="AL34" s="1" t="str">
        <f t="shared" si="7"/>
        <v>00</v>
      </c>
      <c r="AM34" s="1" t="str">
        <f t="shared" si="8"/>
        <v>00</v>
      </c>
      <c r="AN34" s="1" t="str">
        <f t="shared" si="11"/>
        <v>0000000</v>
      </c>
    </row>
    <row r="35" spans="1:40" ht="30" customHeight="1">
      <c r="A35" s="5">
        <v>29</v>
      </c>
      <c r="B35" s="21"/>
      <c r="C35" s="21"/>
      <c r="D35" s="21"/>
      <c r="E35" s="21"/>
      <c r="F35" s="20"/>
      <c r="G35" s="21"/>
      <c r="H35" s="13" t="s">
        <v>105</v>
      </c>
      <c r="I35" s="21"/>
      <c r="J35" s="13" t="s">
        <v>89</v>
      </c>
      <c r="K35" s="21"/>
      <c r="L35" s="20"/>
      <c r="M35" s="21"/>
      <c r="N35" s="13" t="s">
        <v>88</v>
      </c>
      <c r="O35" s="21"/>
      <c r="P35" s="13" t="s">
        <v>89</v>
      </c>
      <c r="Q35" s="21"/>
      <c r="R35" s="20"/>
      <c r="S35" s="21"/>
      <c r="T35" s="13" t="s">
        <v>88</v>
      </c>
      <c r="U35" s="21"/>
      <c r="V35" s="13" t="s">
        <v>89</v>
      </c>
      <c r="W35" s="21"/>
      <c r="X35" s="10"/>
      <c r="Y35" s="1" t="str">
        <f>IF(D35&gt;0,VLOOKUP(D35,基本設定!$E$6:$F$52,2,0),"")</f>
        <v/>
      </c>
      <c r="Z35" s="1" t="str">
        <f>IF(F35&gt;0,VLOOKUP(F35,基本設定!$A$6:$B$13,2,0),"")</f>
        <v/>
      </c>
      <c r="AA35" s="1" t="str">
        <f t="shared" si="0"/>
        <v>00</v>
      </c>
      <c r="AB35" s="1" t="str">
        <f t="shared" si="1"/>
        <v>00</v>
      </c>
      <c r="AC35" s="1" t="str">
        <f t="shared" si="2"/>
        <v>00</v>
      </c>
      <c r="AD35" s="1" t="str">
        <f t="shared" si="9"/>
        <v>0000000</v>
      </c>
      <c r="AE35" s="1" t="str">
        <f>IF(L35&gt;0,VLOOKUP(L35,基本設定!$A$6:$B$13,2,0),"")</f>
        <v/>
      </c>
      <c r="AF35" s="1" t="str">
        <f t="shared" si="3"/>
        <v>00</v>
      </c>
      <c r="AG35" s="1" t="str">
        <f t="shared" si="4"/>
        <v>00</v>
      </c>
      <c r="AH35" s="1" t="str">
        <f t="shared" si="5"/>
        <v>00</v>
      </c>
      <c r="AI35" s="1" t="str">
        <f t="shared" si="10"/>
        <v>0000000</v>
      </c>
      <c r="AJ35" s="1" t="str">
        <f>IF(R35&gt;0,VLOOKUP(R35,基本設定!$A$6:$B$13,2,0),"")</f>
        <v/>
      </c>
      <c r="AK35" s="1" t="str">
        <f t="shared" si="6"/>
        <v>00</v>
      </c>
      <c r="AL35" s="1" t="str">
        <f t="shared" si="7"/>
        <v>00</v>
      </c>
      <c r="AM35" s="1" t="str">
        <f t="shared" si="8"/>
        <v>00</v>
      </c>
      <c r="AN35" s="1" t="str">
        <f t="shared" si="11"/>
        <v>0000000</v>
      </c>
    </row>
    <row r="36" spans="1:40" ht="30" customHeight="1">
      <c r="A36" s="5">
        <v>30</v>
      </c>
      <c r="B36" s="21"/>
      <c r="C36" s="21"/>
      <c r="D36" s="21"/>
      <c r="E36" s="21"/>
      <c r="F36" s="20"/>
      <c r="G36" s="21"/>
      <c r="H36" s="13" t="s">
        <v>105</v>
      </c>
      <c r="I36" s="21"/>
      <c r="J36" s="13" t="s">
        <v>89</v>
      </c>
      <c r="K36" s="21"/>
      <c r="L36" s="20"/>
      <c r="M36" s="21"/>
      <c r="N36" s="13" t="s">
        <v>88</v>
      </c>
      <c r="O36" s="21"/>
      <c r="P36" s="13" t="s">
        <v>89</v>
      </c>
      <c r="Q36" s="21"/>
      <c r="R36" s="20"/>
      <c r="S36" s="21"/>
      <c r="T36" s="13" t="s">
        <v>88</v>
      </c>
      <c r="U36" s="21"/>
      <c r="V36" s="13" t="s">
        <v>89</v>
      </c>
      <c r="W36" s="21"/>
      <c r="X36" s="10"/>
      <c r="Y36" s="1" t="str">
        <f>IF(D36&gt;0,VLOOKUP(D36,基本設定!$E$6:$F$52,2,0),"")</f>
        <v/>
      </c>
      <c r="Z36" s="1" t="str">
        <f>IF(F36&gt;0,VLOOKUP(F36,基本設定!$A$6:$B$13,2,0),"")</f>
        <v/>
      </c>
      <c r="AA36" s="1" t="str">
        <f t="shared" si="0"/>
        <v>00</v>
      </c>
      <c r="AB36" s="1" t="str">
        <f t="shared" si="1"/>
        <v>00</v>
      </c>
      <c r="AC36" s="1" t="str">
        <f t="shared" si="2"/>
        <v>00</v>
      </c>
      <c r="AD36" s="1" t="str">
        <f t="shared" si="9"/>
        <v>0000000</v>
      </c>
      <c r="AE36" s="1" t="str">
        <f>IF(L36&gt;0,VLOOKUP(L36,基本設定!$A$6:$B$13,2,0),"")</f>
        <v/>
      </c>
      <c r="AF36" s="1" t="str">
        <f t="shared" si="3"/>
        <v>00</v>
      </c>
      <c r="AG36" s="1" t="str">
        <f t="shared" si="4"/>
        <v>00</v>
      </c>
      <c r="AH36" s="1" t="str">
        <f t="shared" si="5"/>
        <v>00</v>
      </c>
      <c r="AI36" s="1" t="str">
        <f t="shared" si="10"/>
        <v>0000000</v>
      </c>
      <c r="AJ36" s="1" t="str">
        <f>IF(R36&gt;0,VLOOKUP(R36,基本設定!$A$6:$B$13,2,0),"")</f>
        <v/>
      </c>
      <c r="AK36" s="1" t="str">
        <f t="shared" si="6"/>
        <v>00</v>
      </c>
      <c r="AL36" s="1" t="str">
        <f t="shared" si="7"/>
        <v>00</v>
      </c>
      <c r="AM36" s="1" t="str">
        <f t="shared" si="8"/>
        <v>00</v>
      </c>
      <c r="AN36" s="1" t="str">
        <f t="shared" si="11"/>
        <v>0000000</v>
      </c>
    </row>
    <row r="37" spans="1:40" ht="30" customHeight="1">
      <c r="A37" s="5">
        <v>31</v>
      </c>
      <c r="B37" s="21"/>
      <c r="C37" s="21"/>
      <c r="D37" s="21"/>
      <c r="E37" s="21"/>
      <c r="F37" s="20"/>
      <c r="G37" s="21"/>
      <c r="H37" s="13" t="s">
        <v>105</v>
      </c>
      <c r="I37" s="21"/>
      <c r="J37" s="13" t="s">
        <v>89</v>
      </c>
      <c r="K37" s="21"/>
      <c r="L37" s="20"/>
      <c r="M37" s="21"/>
      <c r="N37" s="13" t="s">
        <v>88</v>
      </c>
      <c r="O37" s="21"/>
      <c r="P37" s="13" t="s">
        <v>89</v>
      </c>
      <c r="Q37" s="21"/>
      <c r="R37" s="20"/>
      <c r="S37" s="21"/>
      <c r="T37" s="13" t="s">
        <v>88</v>
      </c>
      <c r="U37" s="21"/>
      <c r="V37" s="13" t="s">
        <v>89</v>
      </c>
      <c r="W37" s="21"/>
      <c r="X37" s="10"/>
      <c r="Y37" s="1" t="str">
        <f>IF(D37&gt;0,VLOOKUP(D37,基本設定!$E$6:$F$52,2,0),"")</f>
        <v/>
      </c>
      <c r="Z37" s="1" t="str">
        <f>IF(F37&gt;0,VLOOKUP(F37,基本設定!$A$6:$B$13,2,0),"")</f>
        <v/>
      </c>
      <c r="AA37" s="1" t="str">
        <f t="shared" si="0"/>
        <v>00</v>
      </c>
      <c r="AB37" s="1" t="str">
        <f t="shared" si="1"/>
        <v>00</v>
      </c>
      <c r="AC37" s="1" t="str">
        <f t="shared" si="2"/>
        <v>00</v>
      </c>
      <c r="AD37" s="1" t="str">
        <f t="shared" si="9"/>
        <v>0000000</v>
      </c>
      <c r="AE37" s="1" t="str">
        <f>IF(L37&gt;0,VLOOKUP(L37,基本設定!$A$6:$B$13,2,0),"")</f>
        <v/>
      </c>
      <c r="AF37" s="1" t="str">
        <f t="shared" si="3"/>
        <v>00</v>
      </c>
      <c r="AG37" s="1" t="str">
        <f t="shared" si="4"/>
        <v>00</v>
      </c>
      <c r="AH37" s="1" t="str">
        <f t="shared" si="5"/>
        <v>00</v>
      </c>
      <c r="AI37" s="1" t="str">
        <f t="shared" si="10"/>
        <v>0000000</v>
      </c>
      <c r="AJ37" s="1" t="str">
        <f>IF(R37&gt;0,VLOOKUP(R37,基本設定!$A$6:$B$13,2,0),"")</f>
        <v/>
      </c>
      <c r="AK37" s="1" t="str">
        <f t="shared" si="6"/>
        <v>00</v>
      </c>
      <c r="AL37" s="1" t="str">
        <f t="shared" si="7"/>
        <v>00</v>
      </c>
      <c r="AM37" s="1" t="str">
        <f t="shared" si="8"/>
        <v>00</v>
      </c>
      <c r="AN37" s="1" t="str">
        <f t="shared" si="11"/>
        <v>0000000</v>
      </c>
    </row>
    <row r="38" spans="1:40" ht="30" customHeight="1">
      <c r="A38" s="5">
        <v>32</v>
      </c>
      <c r="B38" s="21"/>
      <c r="C38" s="21"/>
      <c r="D38" s="21"/>
      <c r="E38" s="21"/>
      <c r="F38" s="20"/>
      <c r="G38" s="21"/>
      <c r="H38" s="13" t="s">
        <v>105</v>
      </c>
      <c r="I38" s="21"/>
      <c r="J38" s="13" t="s">
        <v>89</v>
      </c>
      <c r="K38" s="21"/>
      <c r="L38" s="20"/>
      <c r="M38" s="21"/>
      <c r="N38" s="13" t="s">
        <v>88</v>
      </c>
      <c r="O38" s="21"/>
      <c r="P38" s="13" t="s">
        <v>89</v>
      </c>
      <c r="Q38" s="21"/>
      <c r="R38" s="20"/>
      <c r="S38" s="21"/>
      <c r="T38" s="13" t="s">
        <v>88</v>
      </c>
      <c r="U38" s="21"/>
      <c r="V38" s="13" t="s">
        <v>89</v>
      </c>
      <c r="W38" s="21"/>
      <c r="X38" s="10"/>
      <c r="Y38" s="1" t="str">
        <f>IF(D38&gt;0,VLOOKUP(D38,基本設定!$E$6:$F$52,2,0),"")</f>
        <v/>
      </c>
      <c r="Z38" s="1" t="str">
        <f>IF(F38&gt;0,VLOOKUP(F38,基本設定!$A$6:$B$13,2,0),"")</f>
        <v/>
      </c>
      <c r="AA38" s="1" t="str">
        <f t="shared" si="0"/>
        <v>00</v>
      </c>
      <c r="AB38" s="1" t="str">
        <f t="shared" si="1"/>
        <v>00</v>
      </c>
      <c r="AC38" s="1" t="str">
        <f t="shared" si="2"/>
        <v>00</v>
      </c>
      <c r="AD38" s="1" t="str">
        <f t="shared" si="9"/>
        <v>0000000</v>
      </c>
      <c r="AE38" s="1" t="str">
        <f>IF(L38&gt;0,VLOOKUP(L38,基本設定!$A$6:$B$13,2,0),"")</f>
        <v/>
      </c>
      <c r="AF38" s="1" t="str">
        <f t="shared" si="3"/>
        <v>00</v>
      </c>
      <c r="AG38" s="1" t="str">
        <f t="shared" si="4"/>
        <v>00</v>
      </c>
      <c r="AH38" s="1" t="str">
        <f t="shared" si="5"/>
        <v>00</v>
      </c>
      <c r="AI38" s="1" t="str">
        <f t="shared" si="10"/>
        <v>0000000</v>
      </c>
      <c r="AJ38" s="1" t="str">
        <f>IF(R38&gt;0,VLOOKUP(R38,基本設定!$A$6:$B$13,2,0),"")</f>
        <v/>
      </c>
      <c r="AK38" s="1" t="str">
        <f t="shared" si="6"/>
        <v>00</v>
      </c>
      <c r="AL38" s="1" t="str">
        <f t="shared" si="7"/>
        <v>00</v>
      </c>
      <c r="AM38" s="1" t="str">
        <f t="shared" si="8"/>
        <v>00</v>
      </c>
      <c r="AN38" s="1" t="str">
        <f t="shared" si="11"/>
        <v>0000000</v>
      </c>
    </row>
    <row r="39" spans="1:40" ht="30" customHeight="1">
      <c r="A39" s="5">
        <v>33</v>
      </c>
      <c r="B39" s="21"/>
      <c r="C39" s="21"/>
      <c r="D39" s="21"/>
      <c r="E39" s="21"/>
      <c r="F39" s="20"/>
      <c r="G39" s="21"/>
      <c r="H39" s="13" t="s">
        <v>105</v>
      </c>
      <c r="I39" s="21"/>
      <c r="J39" s="13" t="s">
        <v>89</v>
      </c>
      <c r="K39" s="21"/>
      <c r="L39" s="20"/>
      <c r="M39" s="21"/>
      <c r="N39" s="13" t="s">
        <v>88</v>
      </c>
      <c r="O39" s="21"/>
      <c r="P39" s="13" t="s">
        <v>89</v>
      </c>
      <c r="Q39" s="21"/>
      <c r="R39" s="20"/>
      <c r="S39" s="21"/>
      <c r="T39" s="13" t="s">
        <v>88</v>
      </c>
      <c r="U39" s="21"/>
      <c r="V39" s="13" t="s">
        <v>89</v>
      </c>
      <c r="W39" s="21"/>
      <c r="X39" s="10"/>
      <c r="Y39" s="1" t="str">
        <f>IF(D39&gt;0,VLOOKUP(D39,基本設定!$E$6:$F$52,2,0),"")</f>
        <v/>
      </c>
      <c r="Z39" s="1" t="str">
        <f>IF(F39&gt;0,VLOOKUP(F39,基本設定!$A$6:$B$13,2,0),"")</f>
        <v/>
      </c>
      <c r="AA39" s="1" t="str">
        <f t="shared" ref="AA39:AA70" si="12">TEXT(G39,"00")</f>
        <v>00</v>
      </c>
      <c r="AB39" s="1" t="str">
        <f t="shared" ref="AB39:AB70" si="13">TEXT(I39,"00")</f>
        <v>00</v>
      </c>
      <c r="AC39" s="1" t="str">
        <f t="shared" ref="AC39:AC70" si="14">TEXT(K39,"00")</f>
        <v>00</v>
      </c>
      <c r="AD39" s="1" t="str">
        <f t="shared" si="9"/>
        <v>0000000</v>
      </c>
      <c r="AE39" s="1" t="str">
        <f>IF(L39&gt;0,VLOOKUP(L39,基本設定!$A$6:$B$13,2,0),"")</f>
        <v/>
      </c>
      <c r="AF39" s="1" t="str">
        <f t="shared" ref="AF39:AF70" si="15">TEXT(M39,"00")</f>
        <v>00</v>
      </c>
      <c r="AG39" s="1" t="str">
        <f t="shared" ref="AG39:AG70" si="16">TEXT(O39,"00")</f>
        <v>00</v>
      </c>
      <c r="AH39" s="1" t="str">
        <f t="shared" ref="AH39:AH70" si="17">TEXT(Q39,"00")</f>
        <v>00</v>
      </c>
      <c r="AI39" s="1" t="str">
        <f t="shared" si="10"/>
        <v>0000000</v>
      </c>
      <c r="AJ39" s="1" t="str">
        <f>IF(R39&gt;0,VLOOKUP(R39,基本設定!$A$6:$B$13,2,0),"")</f>
        <v/>
      </c>
      <c r="AK39" s="1" t="str">
        <f t="shared" ref="AK39:AK70" si="18">TEXT(S39,"00")</f>
        <v>00</v>
      </c>
      <c r="AL39" s="1" t="str">
        <f t="shared" ref="AL39:AL70" si="19">TEXT(U39,"00")</f>
        <v>00</v>
      </c>
      <c r="AM39" s="1" t="str">
        <f t="shared" ref="AM39:AM70" si="20">TEXT(W39,"00")</f>
        <v>00</v>
      </c>
      <c r="AN39" s="1" t="str">
        <f t="shared" si="11"/>
        <v>0000000</v>
      </c>
    </row>
    <row r="40" spans="1:40" ht="30" customHeight="1">
      <c r="A40" s="5">
        <v>34</v>
      </c>
      <c r="B40" s="21"/>
      <c r="C40" s="21"/>
      <c r="D40" s="21"/>
      <c r="E40" s="21"/>
      <c r="F40" s="20"/>
      <c r="G40" s="21"/>
      <c r="H40" s="13" t="s">
        <v>105</v>
      </c>
      <c r="I40" s="21"/>
      <c r="J40" s="13" t="s">
        <v>89</v>
      </c>
      <c r="K40" s="21"/>
      <c r="L40" s="20"/>
      <c r="M40" s="21"/>
      <c r="N40" s="13" t="s">
        <v>88</v>
      </c>
      <c r="O40" s="21"/>
      <c r="P40" s="13" t="s">
        <v>89</v>
      </c>
      <c r="Q40" s="21"/>
      <c r="R40" s="20"/>
      <c r="S40" s="21"/>
      <c r="T40" s="13" t="s">
        <v>88</v>
      </c>
      <c r="U40" s="21"/>
      <c r="V40" s="13" t="s">
        <v>89</v>
      </c>
      <c r="W40" s="21"/>
      <c r="X40" s="10"/>
      <c r="Y40" s="1" t="str">
        <f>IF(D40&gt;0,VLOOKUP(D40,基本設定!$E$6:$F$52,2,0),"")</f>
        <v/>
      </c>
      <c r="Z40" s="1" t="str">
        <f>IF(F40&gt;0,VLOOKUP(F40,基本設定!$A$6:$B$13,2,0),"")</f>
        <v/>
      </c>
      <c r="AA40" s="1" t="str">
        <f t="shared" si="12"/>
        <v>00</v>
      </c>
      <c r="AB40" s="1" t="str">
        <f t="shared" si="13"/>
        <v>00</v>
      </c>
      <c r="AC40" s="1" t="str">
        <f t="shared" si="14"/>
        <v>00</v>
      </c>
      <c r="AD40" s="1" t="str">
        <f t="shared" si="9"/>
        <v>0000000</v>
      </c>
      <c r="AE40" s="1" t="str">
        <f>IF(L40&gt;0,VLOOKUP(L40,基本設定!$A$6:$B$13,2,0),"")</f>
        <v/>
      </c>
      <c r="AF40" s="1" t="str">
        <f t="shared" si="15"/>
        <v>00</v>
      </c>
      <c r="AG40" s="1" t="str">
        <f t="shared" si="16"/>
        <v>00</v>
      </c>
      <c r="AH40" s="1" t="str">
        <f t="shared" si="17"/>
        <v>00</v>
      </c>
      <c r="AI40" s="1" t="str">
        <f t="shared" si="10"/>
        <v>0000000</v>
      </c>
      <c r="AJ40" s="1" t="str">
        <f>IF(R40&gt;0,VLOOKUP(R40,基本設定!$A$6:$B$13,2,0),"")</f>
        <v/>
      </c>
      <c r="AK40" s="1" t="str">
        <f t="shared" si="18"/>
        <v>00</v>
      </c>
      <c r="AL40" s="1" t="str">
        <f t="shared" si="19"/>
        <v>00</v>
      </c>
      <c r="AM40" s="1" t="str">
        <f t="shared" si="20"/>
        <v>00</v>
      </c>
      <c r="AN40" s="1" t="str">
        <f t="shared" si="11"/>
        <v>0000000</v>
      </c>
    </row>
    <row r="41" spans="1:40" ht="30" customHeight="1">
      <c r="A41" s="5">
        <v>35</v>
      </c>
      <c r="B41" s="21"/>
      <c r="C41" s="21"/>
      <c r="D41" s="21"/>
      <c r="E41" s="21"/>
      <c r="F41" s="20"/>
      <c r="G41" s="21"/>
      <c r="H41" s="13" t="s">
        <v>105</v>
      </c>
      <c r="I41" s="21"/>
      <c r="J41" s="13" t="s">
        <v>89</v>
      </c>
      <c r="K41" s="21"/>
      <c r="L41" s="20"/>
      <c r="M41" s="21"/>
      <c r="N41" s="13" t="s">
        <v>88</v>
      </c>
      <c r="O41" s="21"/>
      <c r="P41" s="13" t="s">
        <v>89</v>
      </c>
      <c r="Q41" s="21"/>
      <c r="R41" s="20"/>
      <c r="S41" s="21"/>
      <c r="T41" s="13" t="s">
        <v>88</v>
      </c>
      <c r="U41" s="21"/>
      <c r="V41" s="13" t="s">
        <v>89</v>
      </c>
      <c r="W41" s="21"/>
      <c r="X41" s="10"/>
      <c r="Y41" s="1" t="str">
        <f>IF(D41&gt;0,VLOOKUP(D41,基本設定!$E$6:$F$52,2,0),"")</f>
        <v/>
      </c>
      <c r="Z41" s="1" t="str">
        <f>IF(F41&gt;0,VLOOKUP(F41,基本設定!$A$6:$B$13,2,0),"")</f>
        <v/>
      </c>
      <c r="AA41" s="1" t="str">
        <f t="shared" si="12"/>
        <v>00</v>
      </c>
      <c r="AB41" s="1" t="str">
        <f t="shared" si="13"/>
        <v>00</v>
      </c>
      <c r="AC41" s="1" t="str">
        <f t="shared" si="14"/>
        <v>00</v>
      </c>
      <c r="AD41" s="1" t="str">
        <f t="shared" si="9"/>
        <v>0000000</v>
      </c>
      <c r="AE41" s="1" t="str">
        <f>IF(L41&gt;0,VLOOKUP(L41,基本設定!$A$6:$B$13,2,0),"")</f>
        <v/>
      </c>
      <c r="AF41" s="1" t="str">
        <f t="shared" si="15"/>
        <v>00</v>
      </c>
      <c r="AG41" s="1" t="str">
        <f t="shared" si="16"/>
        <v>00</v>
      </c>
      <c r="AH41" s="1" t="str">
        <f t="shared" si="17"/>
        <v>00</v>
      </c>
      <c r="AI41" s="1" t="str">
        <f t="shared" si="10"/>
        <v>0000000</v>
      </c>
      <c r="AJ41" s="1" t="str">
        <f>IF(R41&gt;0,VLOOKUP(R41,基本設定!$A$6:$B$13,2,0),"")</f>
        <v/>
      </c>
      <c r="AK41" s="1" t="str">
        <f t="shared" si="18"/>
        <v>00</v>
      </c>
      <c r="AL41" s="1" t="str">
        <f t="shared" si="19"/>
        <v>00</v>
      </c>
      <c r="AM41" s="1" t="str">
        <f t="shared" si="20"/>
        <v>00</v>
      </c>
      <c r="AN41" s="1" t="str">
        <f t="shared" si="11"/>
        <v>0000000</v>
      </c>
    </row>
    <row r="42" spans="1:40" ht="30" customHeight="1">
      <c r="A42" s="5">
        <v>36</v>
      </c>
      <c r="B42" s="21"/>
      <c r="C42" s="21"/>
      <c r="D42" s="21"/>
      <c r="E42" s="21"/>
      <c r="F42" s="20"/>
      <c r="G42" s="21"/>
      <c r="H42" s="13" t="s">
        <v>105</v>
      </c>
      <c r="I42" s="21"/>
      <c r="J42" s="13" t="s">
        <v>89</v>
      </c>
      <c r="K42" s="21"/>
      <c r="L42" s="20"/>
      <c r="M42" s="21"/>
      <c r="N42" s="13" t="s">
        <v>88</v>
      </c>
      <c r="O42" s="21"/>
      <c r="P42" s="13" t="s">
        <v>89</v>
      </c>
      <c r="Q42" s="21"/>
      <c r="R42" s="20"/>
      <c r="S42" s="21"/>
      <c r="T42" s="13" t="s">
        <v>88</v>
      </c>
      <c r="U42" s="21"/>
      <c r="V42" s="13" t="s">
        <v>89</v>
      </c>
      <c r="W42" s="21"/>
      <c r="X42" s="10"/>
      <c r="Y42" s="1" t="str">
        <f>IF(D42&gt;0,VLOOKUP(D42,基本設定!$E$6:$F$52,2,0),"")</f>
        <v/>
      </c>
      <c r="Z42" s="1" t="str">
        <f>IF(F42&gt;0,VLOOKUP(F42,基本設定!$A$6:$B$13,2,0),"")</f>
        <v/>
      </c>
      <c r="AA42" s="1" t="str">
        <f t="shared" si="12"/>
        <v>00</v>
      </c>
      <c r="AB42" s="1" t="str">
        <f t="shared" si="13"/>
        <v>00</v>
      </c>
      <c r="AC42" s="1" t="str">
        <f t="shared" si="14"/>
        <v>00</v>
      </c>
      <c r="AD42" s="1" t="str">
        <f t="shared" si="9"/>
        <v>0000000</v>
      </c>
      <c r="AE42" s="1" t="str">
        <f>IF(L42&gt;0,VLOOKUP(L42,基本設定!$A$6:$B$13,2,0),"")</f>
        <v/>
      </c>
      <c r="AF42" s="1" t="str">
        <f t="shared" si="15"/>
        <v>00</v>
      </c>
      <c r="AG42" s="1" t="str">
        <f t="shared" si="16"/>
        <v>00</v>
      </c>
      <c r="AH42" s="1" t="str">
        <f t="shared" si="17"/>
        <v>00</v>
      </c>
      <c r="AI42" s="1" t="str">
        <f t="shared" si="10"/>
        <v>0000000</v>
      </c>
      <c r="AJ42" s="1" t="str">
        <f>IF(R42&gt;0,VLOOKUP(R42,基本設定!$A$6:$B$13,2,0),"")</f>
        <v/>
      </c>
      <c r="AK42" s="1" t="str">
        <f t="shared" si="18"/>
        <v>00</v>
      </c>
      <c r="AL42" s="1" t="str">
        <f t="shared" si="19"/>
        <v>00</v>
      </c>
      <c r="AM42" s="1" t="str">
        <f t="shared" si="20"/>
        <v>00</v>
      </c>
      <c r="AN42" s="1" t="str">
        <f t="shared" si="11"/>
        <v>0000000</v>
      </c>
    </row>
    <row r="43" spans="1:40" ht="30" customHeight="1">
      <c r="A43" s="5">
        <v>37</v>
      </c>
      <c r="B43" s="21"/>
      <c r="C43" s="21"/>
      <c r="D43" s="21"/>
      <c r="E43" s="21"/>
      <c r="F43" s="20"/>
      <c r="G43" s="21"/>
      <c r="H43" s="13" t="s">
        <v>105</v>
      </c>
      <c r="I43" s="21"/>
      <c r="J43" s="13" t="s">
        <v>89</v>
      </c>
      <c r="K43" s="21"/>
      <c r="L43" s="20"/>
      <c r="M43" s="21"/>
      <c r="N43" s="13" t="s">
        <v>88</v>
      </c>
      <c r="O43" s="21"/>
      <c r="P43" s="13" t="s">
        <v>89</v>
      </c>
      <c r="Q43" s="21"/>
      <c r="R43" s="20"/>
      <c r="S43" s="21"/>
      <c r="T43" s="13" t="s">
        <v>88</v>
      </c>
      <c r="U43" s="21"/>
      <c r="V43" s="13" t="s">
        <v>89</v>
      </c>
      <c r="W43" s="21"/>
      <c r="X43" s="10"/>
      <c r="Y43" s="1" t="str">
        <f>IF(D43&gt;0,VLOOKUP(D43,基本設定!$E$6:$F$52,2,0),"")</f>
        <v/>
      </c>
      <c r="Z43" s="1" t="str">
        <f>IF(F43&gt;0,VLOOKUP(F43,基本設定!$A$6:$B$13,2,0),"")</f>
        <v/>
      </c>
      <c r="AA43" s="1" t="str">
        <f t="shared" si="12"/>
        <v>00</v>
      </c>
      <c r="AB43" s="1" t="str">
        <f t="shared" si="13"/>
        <v>00</v>
      </c>
      <c r="AC43" s="1" t="str">
        <f t="shared" si="14"/>
        <v>00</v>
      </c>
      <c r="AD43" s="1" t="str">
        <f t="shared" si="9"/>
        <v>0000000</v>
      </c>
      <c r="AE43" s="1" t="str">
        <f>IF(L43&gt;0,VLOOKUP(L43,基本設定!$A$6:$B$13,2,0),"")</f>
        <v/>
      </c>
      <c r="AF43" s="1" t="str">
        <f t="shared" si="15"/>
        <v>00</v>
      </c>
      <c r="AG43" s="1" t="str">
        <f t="shared" si="16"/>
        <v>00</v>
      </c>
      <c r="AH43" s="1" t="str">
        <f t="shared" si="17"/>
        <v>00</v>
      </c>
      <c r="AI43" s="1" t="str">
        <f t="shared" si="10"/>
        <v>0000000</v>
      </c>
      <c r="AJ43" s="1" t="str">
        <f>IF(R43&gt;0,VLOOKUP(R43,基本設定!$A$6:$B$13,2,0),"")</f>
        <v/>
      </c>
      <c r="AK43" s="1" t="str">
        <f t="shared" si="18"/>
        <v>00</v>
      </c>
      <c r="AL43" s="1" t="str">
        <f t="shared" si="19"/>
        <v>00</v>
      </c>
      <c r="AM43" s="1" t="str">
        <f t="shared" si="20"/>
        <v>00</v>
      </c>
      <c r="AN43" s="1" t="str">
        <f t="shared" si="11"/>
        <v>0000000</v>
      </c>
    </row>
    <row r="44" spans="1:40" ht="30" customHeight="1">
      <c r="A44" s="5">
        <v>38</v>
      </c>
      <c r="B44" s="21"/>
      <c r="C44" s="21"/>
      <c r="D44" s="21"/>
      <c r="E44" s="21"/>
      <c r="F44" s="20"/>
      <c r="G44" s="21"/>
      <c r="H44" s="13" t="s">
        <v>105</v>
      </c>
      <c r="I44" s="21"/>
      <c r="J44" s="13" t="s">
        <v>89</v>
      </c>
      <c r="K44" s="21"/>
      <c r="L44" s="20"/>
      <c r="M44" s="21"/>
      <c r="N44" s="13" t="s">
        <v>88</v>
      </c>
      <c r="O44" s="21"/>
      <c r="P44" s="13" t="s">
        <v>89</v>
      </c>
      <c r="Q44" s="21"/>
      <c r="R44" s="20"/>
      <c r="S44" s="21"/>
      <c r="T44" s="13" t="s">
        <v>88</v>
      </c>
      <c r="U44" s="21"/>
      <c r="V44" s="13" t="s">
        <v>89</v>
      </c>
      <c r="W44" s="21"/>
      <c r="X44" s="10"/>
      <c r="Y44" s="1" t="str">
        <f>IF(D44&gt;0,VLOOKUP(D44,基本設定!$E$6:$F$52,2,0),"")</f>
        <v/>
      </c>
      <c r="Z44" s="1" t="str">
        <f>IF(F44&gt;0,VLOOKUP(F44,基本設定!$A$6:$B$13,2,0),"")</f>
        <v/>
      </c>
      <c r="AA44" s="1" t="str">
        <f t="shared" si="12"/>
        <v>00</v>
      </c>
      <c r="AB44" s="1" t="str">
        <f t="shared" si="13"/>
        <v>00</v>
      </c>
      <c r="AC44" s="1" t="str">
        <f t="shared" si="14"/>
        <v>00</v>
      </c>
      <c r="AD44" s="1" t="str">
        <f t="shared" si="9"/>
        <v>0000000</v>
      </c>
      <c r="AE44" s="1" t="str">
        <f>IF(L44&gt;0,VLOOKUP(L44,基本設定!$A$6:$B$13,2,0),"")</f>
        <v/>
      </c>
      <c r="AF44" s="1" t="str">
        <f t="shared" si="15"/>
        <v>00</v>
      </c>
      <c r="AG44" s="1" t="str">
        <f t="shared" si="16"/>
        <v>00</v>
      </c>
      <c r="AH44" s="1" t="str">
        <f t="shared" si="17"/>
        <v>00</v>
      </c>
      <c r="AI44" s="1" t="str">
        <f t="shared" si="10"/>
        <v>0000000</v>
      </c>
      <c r="AJ44" s="1" t="str">
        <f>IF(R44&gt;0,VLOOKUP(R44,基本設定!$A$6:$B$13,2,0),"")</f>
        <v/>
      </c>
      <c r="AK44" s="1" t="str">
        <f t="shared" si="18"/>
        <v>00</v>
      </c>
      <c r="AL44" s="1" t="str">
        <f t="shared" si="19"/>
        <v>00</v>
      </c>
      <c r="AM44" s="1" t="str">
        <f t="shared" si="20"/>
        <v>00</v>
      </c>
      <c r="AN44" s="1" t="str">
        <f t="shared" si="11"/>
        <v>0000000</v>
      </c>
    </row>
    <row r="45" spans="1:40" ht="30" customHeight="1">
      <c r="A45" s="5">
        <v>39</v>
      </c>
      <c r="B45" s="21"/>
      <c r="C45" s="21"/>
      <c r="D45" s="21"/>
      <c r="E45" s="21"/>
      <c r="F45" s="20"/>
      <c r="G45" s="21"/>
      <c r="H45" s="13" t="s">
        <v>105</v>
      </c>
      <c r="I45" s="21"/>
      <c r="J45" s="13" t="s">
        <v>89</v>
      </c>
      <c r="K45" s="21"/>
      <c r="L45" s="20"/>
      <c r="M45" s="21"/>
      <c r="N45" s="13" t="s">
        <v>88</v>
      </c>
      <c r="O45" s="21"/>
      <c r="P45" s="13" t="s">
        <v>89</v>
      </c>
      <c r="Q45" s="21"/>
      <c r="R45" s="20"/>
      <c r="S45" s="21"/>
      <c r="T45" s="13" t="s">
        <v>88</v>
      </c>
      <c r="U45" s="21"/>
      <c r="V45" s="13" t="s">
        <v>89</v>
      </c>
      <c r="W45" s="21"/>
      <c r="X45" s="10"/>
      <c r="Y45" s="1" t="str">
        <f>IF(D45&gt;0,VLOOKUP(D45,基本設定!$E$6:$F$52,2,0),"")</f>
        <v/>
      </c>
      <c r="Z45" s="1" t="str">
        <f>IF(F45&gt;0,VLOOKUP(F45,基本設定!$A$6:$B$13,2,0),"")</f>
        <v/>
      </c>
      <c r="AA45" s="1" t="str">
        <f t="shared" si="12"/>
        <v>00</v>
      </c>
      <c r="AB45" s="1" t="str">
        <f t="shared" si="13"/>
        <v>00</v>
      </c>
      <c r="AC45" s="1" t="str">
        <f t="shared" si="14"/>
        <v>00</v>
      </c>
      <c r="AD45" s="1" t="str">
        <f t="shared" si="9"/>
        <v>0000000</v>
      </c>
      <c r="AE45" s="1" t="str">
        <f>IF(L45&gt;0,VLOOKUP(L45,基本設定!$A$6:$B$13,2,0),"")</f>
        <v/>
      </c>
      <c r="AF45" s="1" t="str">
        <f t="shared" si="15"/>
        <v>00</v>
      </c>
      <c r="AG45" s="1" t="str">
        <f t="shared" si="16"/>
        <v>00</v>
      </c>
      <c r="AH45" s="1" t="str">
        <f t="shared" si="17"/>
        <v>00</v>
      </c>
      <c r="AI45" s="1" t="str">
        <f t="shared" si="10"/>
        <v>0000000</v>
      </c>
      <c r="AJ45" s="1" t="str">
        <f>IF(R45&gt;0,VLOOKUP(R45,基本設定!$A$6:$B$13,2,0),"")</f>
        <v/>
      </c>
      <c r="AK45" s="1" t="str">
        <f t="shared" si="18"/>
        <v>00</v>
      </c>
      <c r="AL45" s="1" t="str">
        <f t="shared" si="19"/>
        <v>00</v>
      </c>
      <c r="AM45" s="1" t="str">
        <f t="shared" si="20"/>
        <v>00</v>
      </c>
      <c r="AN45" s="1" t="str">
        <f t="shared" si="11"/>
        <v>0000000</v>
      </c>
    </row>
    <row r="46" spans="1:40" ht="30" customHeight="1">
      <c r="A46" s="5">
        <v>40</v>
      </c>
      <c r="B46" s="21"/>
      <c r="C46" s="21"/>
      <c r="D46" s="21"/>
      <c r="E46" s="21"/>
      <c r="F46" s="20"/>
      <c r="G46" s="21"/>
      <c r="H46" s="13" t="s">
        <v>105</v>
      </c>
      <c r="I46" s="21"/>
      <c r="J46" s="13" t="s">
        <v>89</v>
      </c>
      <c r="K46" s="21"/>
      <c r="L46" s="20"/>
      <c r="M46" s="21"/>
      <c r="N46" s="13" t="s">
        <v>88</v>
      </c>
      <c r="O46" s="21"/>
      <c r="P46" s="13" t="s">
        <v>89</v>
      </c>
      <c r="Q46" s="21"/>
      <c r="R46" s="20"/>
      <c r="S46" s="21"/>
      <c r="T46" s="13" t="s">
        <v>88</v>
      </c>
      <c r="U46" s="21"/>
      <c r="V46" s="13" t="s">
        <v>89</v>
      </c>
      <c r="W46" s="21"/>
      <c r="X46" s="10"/>
      <c r="Y46" s="1" t="str">
        <f>IF(D46&gt;0,VLOOKUP(D46,基本設定!$E$6:$F$52,2,0),"")</f>
        <v/>
      </c>
      <c r="Z46" s="1" t="str">
        <f>IF(F46&gt;0,VLOOKUP(F46,基本設定!$A$6:$B$13,2,0),"")</f>
        <v/>
      </c>
      <c r="AA46" s="1" t="str">
        <f t="shared" si="12"/>
        <v>00</v>
      </c>
      <c r="AB46" s="1" t="str">
        <f t="shared" si="13"/>
        <v>00</v>
      </c>
      <c r="AC46" s="1" t="str">
        <f t="shared" si="14"/>
        <v>00</v>
      </c>
      <c r="AD46" s="1" t="str">
        <f t="shared" si="9"/>
        <v>0000000</v>
      </c>
      <c r="AE46" s="1" t="str">
        <f>IF(L46&gt;0,VLOOKUP(L46,基本設定!$A$6:$B$13,2,0),"")</f>
        <v/>
      </c>
      <c r="AF46" s="1" t="str">
        <f t="shared" si="15"/>
        <v>00</v>
      </c>
      <c r="AG46" s="1" t="str">
        <f t="shared" si="16"/>
        <v>00</v>
      </c>
      <c r="AH46" s="1" t="str">
        <f t="shared" si="17"/>
        <v>00</v>
      </c>
      <c r="AI46" s="1" t="str">
        <f t="shared" si="10"/>
        <v>0000000</v>
      </c>
      <c r="AJ46" s="1" t="str">
        <f>IF(R46&gt;0,VLOOKUP(R46,基本設定!$A$6:$B$13,2,0),"")</f>
        <v/>
      </c>
      <c r="AK46" s="1" t="str">
        <f t="shared" si="18"/>
        <v>00</v>
      </c>
      <c r="AL46" s="1" t="str">
        <f t="shared" si="19"/>
        <v>00</v>
      </c>
      <c r="AM46" s="1" t="str">
        <f t="shared" si="20"/>
        <v>00</v>
      </c>
      <c r="AN46" s="1" t="str">
        <f t="shared" si="11"/>
        <v>0000000</v>
      </c>
    </row>
    <row r="47" spans="1:40" ht="30" customHeight="1">
      <c r="A47" s="5">
        <v>41</v>
      </c>
      <c r="B47" s="21"/>
      <c r="C47" s="21"/>
      <c r="D47" s="21"/>
      <c r="E47" s="21"/>
      <c r="F47" s="20"/>
      <c r="G47" s="21"/>
      <c r="H47" s="13" t="s">
        <v>105</v>
      </c>
      <c r="I47" s="21"/>
      <c r="J47" s="13" t="s">
        <v>89</v>
      </c>
      <c r="K47" s="21"/>
      <c r="L47" s="20"/>
      <c r="M47" s="21"/>
      <c r="N47" s="13" t="s">
        <v>88</v>
      </c>
      <c r="O47" s="21"/>
      <c r="P47" s="13" t="s">
        <v>89</v>
      </c>
      <c r="Q47" s="21"/>
      <c r="R47" s="20"/>
      <c r="S47" s="21"/>
      <c r="T47" s="13" t="s">
        <v>88</v>
      </c>
      <c r="U47" s="21"/>
      <c r="V47" s="13" t="s">
        <v>89</v>
      </c>
      <c r="W47" s="21"/>
      <c r="X47" s="10"/>
      <c r="Y47" s="1" t="str">
        <f>IF(D47&gt;0,VLOOKUP(D47,基本設定!$E$6:$F$52,2,0),"")</f>
        <v/>
      </c>
      <c r="Z47" s="1" t="str">
        <f>IF(F47&gt;0,VLOOKUP(F47,基本設定!$A$6:$B$13,2,0),"")</f>
        <v/>
      </c>
      <c r="AA47" s="1" t="str">
        <f t="shared" si="12"/>
        <v>00</v>
      </c>
      <c r="AB47" s="1" t="str">
        <f t="shared" si="13"/>
        <v>00</v>
      </c>
      <c r="AC47" s="1" t="str">
        <f t="shared" si="14"/>
        <v>00</v>
      </c>
      <c r="AD47" s="1" t="str">
        <f t="shared" si="9"/>
        <v>0000000</v>
      </c>
      <c r="AE47" s="1" t="str">
        <f>IF(L47&gt;0,VLOOKUP(L47,基本設定!$A$6:$B$13,2,0),"")</f>
        <v/>
      </c>
      <c r="AF47" s="1" t="str">
        <f t="shared" si="15"/>
        <v>00</v>
      </c>
      <c r="AG47" s="1" t="str">
        <f t="shared" si="16"/>
        <v>00</v>
      </c>
      <c r="AH47" s="1" t="str">
        <f t="shared" si="17"/>
        <v>00</v>
      </c>
      <c r="AI47" s="1" t="str">
        <f t="shared" si="10"/>
        <v>0000000</v>
      </c>
      <c r="AJ47" s="1" t="str">
        <f>IF(R47&gt;0,VLOOKUP(R47,基本設定!$A$6:$B$13,2,0),"")</f>
        <v/>
      </c>
      <c r="AK47" s="1" t="str">
        <f t="shared" si="18"/>
        <v>00</v>
      </c>
      <c r="AL47" s="1" t="str">
        <f t="shared" si="19"/>
        <v>00</v>
      </c>
      <c r="AM47" s="1" t="str">
        <f t="shared" si="20"/>
        <v>00</v>
      </c>
      <c r="AN47" s="1" t="str">
        <f t="shared" si="11"/>
        <v>0000000</v>
      </c>
    </row>
    <row r="48" spans="1:40" ht="30" customHeight="1">
      <c r="A48" s="5">
        <v>42</v>
      </c>
      <c r="B48" s="21"/>
      <c r="C48" s="21"/>
      <c r="D48" s="21"/>
      <c r="E48" s="21"/>
      <c r="F48" s="20"/>
      <c r="G48" s="21"/>
      <c r="H48" s="13" t="s">
        <v>105</v>
      </c>
      <c r="I48" s="21"/>
      <c r="J48" s="13" t="s">
        <v>89</v>
      </c>
      <c r="K48" s="21"/>
      <c r="L48" s="20"/>
      <c r="M48" s="21"/>
      <c r="N48" s="13" t="s">
        <v>88</v>
      </c>
      <c r="O48" s="21"/>
      <c r="P48" s="13" t="s">
        <v>89</v>
      </c>
      <c r="Q48" s="21"/>
      <c r="R48" s="20"/>
      <c r="S48" s="21"/>
      <c r="T48" s="13" t="s">
        <v>88</v>
      </c>
      <c r="U48" s="21"/>
      <c r="V48" s="13" t="s">
        <v>89</v>
      </c>
      <c r="W48" s="21"/>
      <c r="X48" s="10"/>
      <c r="Y48" s="1" t="str">
        <f>IF(D48&gt;0,VLOOKUP(D48,基本設定!$E$6:$F$52,2,0),"")</f>
        <v/>
      </c>
      <c r="Z48" s="1" t="str">
        <f>IF(F48&gt;0,VLOOKUP(F48,基本設定!$A$6:$B$13,2,0),"")</f>
        <v/>
      </c>
      <c r="AA48" s="1" t="str">
        <f t="shared" si="12"/>
        <v>00</v>
      </c>
      <c r="AB48" s="1" t="str">
        <f t="shared" si="13"/>
        <v>00</v>
      </c>
      <c r="AC48" s="1" t="str">
        <f t="shared" si="14"/>
        <v>00</v>
      </c>
      <c r="AD48" s="1" t="str">
        <f t="shared" si="9"/>
        <v>0000000</v>
      </c>
      <c r="AE48" s="1" t="str">
        <f>IF(L48&gt;0,VLOOKUP(L48,基本設定!$A$6:$B$13,2,0),"")</f>
        <v/>
      </c>
      <c r="AF48" s="1" t="str">
        <f t="shared" si="15"/>
        <v>00</v>
      </c>
      <c r="AG48" s="1" t="str">
        <f t="shared" si="16"/>
        <v>00</v>
      </c>
      <c r="AH48" s="1" t="str">
        <f t="shared" si="17"/>
        <v>00</v>
      </c>
      <c r="AI48" s="1" t="str">
        <f t="shared" si="10"/>
        <v>0000000</v>
      </c>
      <c r="AJ48" s="1" t="str">
        <f>IF(R48&gt;0,VLOOKUP(R48,基本設定!$A$6:$B$13,2,0),"")</f>
        <v/>
      </c>
      <c r="AK48" s="1" t="str">
        <f t="shared" si="18"/>
        <v>00</v>
      </c>
      <c r="AL48" s="1" t="str">
        <f t="shared" si="19"/>
        <v>00</v>
      </c>
      <c r="AM48" s="1" t="str">
        <f t="shared" si="20"/>
        <v>00</v>
      </c>
      <c r="AN48" s="1" t="str">
        <f t="shared" si="11"/>
        <v>0000000</v>
      </c>
    </row>
    <row r="49" spans="1:40" ht="30" customHeight="1">
      <c r="A49" s="5">
        <v>43</v>
      </c>
      <c r="B49" s="21"/>
      <c r="C49" s="21"/>
      <c r="D49" s="21"/>
      <c r="E49" s="21"/>
      <c r="F49" s="20"/>
      <c r="G49" s="21"/>
      <c r="H49" s="13" t="s">
        <v>105</v>
      </c>
      <c r="I49" s="21"/>
      <c r="J49" s="13" t="s">
        <v>89</v>
      </c>
      <c r="K49" s="21"/>
      <c r="L49" s="20"/>
      <c r="M49" s="21"/>
      <c r="N49" s="13" t="s">
        <v>88</v>
      </c>
      <c r="O49" s="21"/>
      <c r="P49" s="13" t="s">
        <v>89</v>
      </c>
      <c r="Q49" s="21"/>
      <c r="R49" s="20"/>
      <c r="S49" s="21"/>
      <c r="T49" s="13" t="s">
        <v>88</v>
      </c>
      <c r="U49" s="21"/>
      <c r="V49" s="13" t="s">
        <v>89</v>
      </c>
      <c r="W49" s="21"/>
      <c r="X49" s="10"/>
      <c r="Y49" s="1" t="str">
        <f>IF(D49&gt;0,VLOOKUP(D49,基本設定!$E$6:$F$52,2,0),"")</f>
        <v/>
      </c>
      <c r="Z49" s="1" t="str">
        <f>IF(F49&gt;0,VLOOKUP(F49,基本設定!$A$6:$B$13,2,0),"")</f>
        <v/>
      </c>
      <c r="AA49" s="1" t="str">
        <f t="shared" si="12"/>
        <v>00</v>
      </c>
      <c r="AB49" s="1" t="str">
        <f t="shared" si="13"/>
        <v>00</v>
      </c>
      <c r="AC49" s="1" t="str">
        <f t="shared" si="14"/>
        <v>00</v>
      </c>
      <c r="AD49" s="1" t="str">
        <f t="shared" si="9"/>
        <v>0000000</v>
      </c>
      <c r="AE49" s="1" t="str">
        <f>IF(L49&gt;0,VLOOKUP(L49,基本設定!$A$6:$B$13,2,0),"")</f>
        <v/>
      </c>
      <c r="AF49" s="1" t="str">
        <f t="shared" si="15"/>
        <v>00</v>
      </c>
      <c r="AG49" s="1" t="str">
        <f t="shared" si="16"/>
        <v>00</v>
      </c>
      <c r="AH49" s="1" t="str">
        <f t="shared" si="17"/>
        <v>00</v>
      </c>
      <c r="AI49" s="1" t="str">
        <f t="shared" si="10"/>
        <v>0000000</v>
      </c>
      <c r="AJ49" s="1" t="str">
        <f>IF(R49&gt;0,VLOOKUP(R49,基本設定!$A$6:$B$13,2,0),"")</f>
        <v/>
      </c>
      <c r="AK49" s="1" t="str">
        <f t="shared" si="18"/>
        <v>00</v>
      </c>
      <c r="AL49" s="1" t="str">
        <f t="shared" si="19"/>
        <v>00</v>
      </c>
      <c r="AM49" s="1" t="str">
        <f t="shared" si="20"/>
        <v>00</v>
      </c>
      <c r="AN49" s="1" t="str">
        <f t="shared" si="11"/>
        <v>0000000</v>
      </c>
    </row>
    <row r="50" spans="1:40" ht="30" customHeight="1">
      <c r="A50" s="5">
        <v>44</v>
      </c>
      <c r="B50" s="21"/>
      <c r="C50" s="21"/>
      <c r="D50" s="21"/>
      <c r="E50" s="21"/>
      <c r="F50" s="20"/>
      <c r="G50" s="21"/>
      <c r="H50" s="13" t="s">
        <v>105</v>
      </c>
      <c r="I50" s="21"/>
      <c r="J50" s="13" t="s">
        <v>89</v>
      </c>
      <c r="K50" s="21"/>
      <c r="L50" s="20"/>
      <c r="M50" s="21"/>
      <c r="N50" s="13" t="s">
        <v>88</v>
      </c>
      <c r="O50" s="21"/>
      <c r="P50" s="13" t="s">
        <v>89</v>
      </c>
      <c r="Q50" s="21"/>
      <c r="R50" s="20"/>
      <c r="S50" s="21"/>
      <c r="T50" s="13" t="s">
        <v>88</v>
      </c>
      <c r="U50" s="21"/>
      <c r="V50" s="13" t="s">
        <v>89</v>
      </c>
      <c r="W50" s="21"/>
      <c r="X50" s="10"/>
      <c r="Y50" s="1" t="str">
        <f>IF(D50&gt;0,VLOOKUP(D50,基本設定!$E$6:$F$52,2,0),"")</f>
        <v/>
      </c>
      <c r="Z50" s="1" t="str">
        <f>IF(F50&gt;0,VLOOKUP(F50,基本設定!$A$6:$B$13,2,0),"")</f>
        <v/>
      </c>
      <c r="AA50" s="1" t="str">
        <f t="shared" si="12"/>
        <v>00</v>
      </c>
      <c r="AB50" s="1" t="str">
        <f t="shared" si="13"/>
        <v>00</v>
      </c>
      <c r="AC50" s="1" t="str">
        <f t="shared" si="14"/>
        <v>00</v>
      </c>
      <c r="AD50" s="1" t="str">
        <f t="shared" si="9"/>
        <v>0000000</v>
      </c>
      <c r="AE50" s="1" t="str">
        <f>IF(L50&gt;0,VLOOKUP(L50,基本設定!$A$6:$B$13,2,0),"")</f>
        <v/>
      </c>
      <c r="AF50" s="1" t="str">
        <f t="shared" si="15"/>
        <v>00</v>
      </c>
      <c r="AG50" s="1" t="str">
        <f t="shared" si="16"/>
        <v>00</v>
      </c>
      <c r="AH50" s="1" t="str">
        <f t="shared" si="17"/>
        <v>00</v>
      </c>
      <c r="AI50" s="1" t="str">
        <f t="shared" si="10"/>
        <v>0000000</v>
      </c>
      <c r="AJ50" s="1" t="str">
        <f>IF(R50&gt;0,VLOOKUP(R50,基本設定!$A$6:$B$13,2,0),"")</f>
        <v/>
      </c>
      <c r="AK50" s="1" t="str">
        <f t="shared" si="18"/>
        <v>00</v>
      </c>
      <c r="AL50" s="1" t="str">
        <f t="shared" si="19"/>
        <v>00</v>
      </c>
      <c r="AM50" s="1" t="str">
        <f t="shared" si="20"/>
        <v>00</v>
      </c>
      <c r="AN50" s="1" t="str">
        <f t="shared" si="11"/>
        <v>0000000</v>
      </c>
    </row>
    <row r="51" spans="1:40" ht="30" customHeight="1">
      <c r="A51" s="5">
        <v>45</v>
      </c>
      <c r="B51" s="21"/>
      <c r="C51" s="21"/>
      <c r="D51" s="21"/>
      <c r="E51" s="21"/>
      <c r="F51" s="20"/>
      <c r="G51" s="21"/>
      <c r="H51" s="13" t="s">
        <v>105</v>
      </c>
      <c r="I51" s="21"/>
      <c r="J51" s="13" t="s">
        <v>89</v>
      </c>
      <c r="K51" s="21"/>
      <c r="L51" s="20"/>
      <c r="M51" s="21"/>
      <c r="N51" s="13" t="s">
        <v>88</v>
      </c>
      <c r="O51" s="21"/>
      <c r="P51" s="13" t="s">
        <v>89</v>
      </c>
      <c r="Q51" s="21"/>
      <c r="R51" s="20"/>
      <c r="S51" s="21"/>
      <c r="T51" s="13" t="s">
        <v>88</v>
      </c>
      <c r="U51" s="21"/>
      <c r="V51" s="13" t="s">
        <v>89</v>
      </c>
      <c r="W51" s="21"/>
      <c r="X51" s="10"/>
      <c r="Y51" s="1" t="str">
        <f>IF(D51&gt;0,VLOOKUP(D51,基本設定!$E$6:$F$52,2,0),"")</f>
        <v/>
      </c>
      <c r="Z51" s="1" t="str">
        <f>IF(F51&gt;0,VLOOKUP(F51,基本設定!$A$6:$B$13,2,0),"")</f>
        <v/>
      </c>
      <c r="AA51" s="1" t="str">
        <f t="shared" si="12"/>
        <v>00</v>
      </c>
      <c r="AB51" s="1" t="str">
        <f t="shared" si="13"/>
        <v>00</v>
      </c>
      <c r="AC51" s="1" t="str">
        <f t="shared" si="14"/>
        <v>00</v>
      </c>
      <c r="AD51" s="1" t="str">
        <f t="shared" si="9"/>
        <v>0000000</v>
      </c>
      <c r="AE51" s="1" t="str">
        <f>IF(L51&gt;0,VLOOKUP(L51,基本設定!$A$6:$B$13,2,0),"")</f>
        <v/>
      </c>
      <c r="AF51" s="1" t="str">
        <f t="shared" si="15"/>
        <v>00</v>
      </c>
      <c r="AG51" s="1" t="str">
        <f t="shared" si="16"/>
        <v>00</v>
      </c>
      <c r="AH51" s="1" t="str">
        <f t="shared" si="17"/>
        <v>00</v>
      </c>
      <c r="AI51" s="1" t="str">
        <f t="shared" si="10"/>
        <v>0000000</v>
      </c>
      <c r="AJ51" s="1" t="str">
        <f>IF(R51&gt;0,VLOOKUP(R51,基本設定!$A$6:$B$13,2,0),"")</f>
        <v/>
      </c>
      <c r="AK51" s="1" t="str">
        <f t="shared" si="18"/>
        <v>00</v>
      </c>
      <c r="AL51" s="1" t="str">
        <f t="shared" si="19"/>
        <v>00</v>
      </c>
      <c r="AM51" s="1" t="str">
        <f t="shared" si="20"/>
        <v>00</v>
      </c>
      <c r="AN51" s="1" t="str">
        <f t="shared" si="11"/>
        <v>0000000</v>
      </c>
    </row>
    <row r="52" spans="1:40" ht="30" customHeight="1">
      <c r="A52" s="5">
        <v>46</v>
      </c>
      <c r="B52" s="21"/>
      <c r="C52" s="21"/>
      <c r="D52" s="21"/>
      <c r="E52" s="21"/>
      <c r="F52" s="20"/>
      <c r="G52" s="21"/>
      <c r="H52" s="13" t="s">
        <v>105</v>
      </c>
      <c r="I52" s="21"/>
      <c r="J52" s="13" t="s">
        <v>89</v>
      </c>
      <c r="K52" s="21"/>
      <c r="L52" s="20"/>
      <c r="M52" s="21"/>
      <c r="N52" s="13" t="s">
        <v>88</v>
      </c>
      <c r="O52" s="21"/>
      <c r="P52" s="13" t="s">
        <v>89</v>
      </c>
      <c r="Q52" s="21"/>
      <c r="R52" s="20"/>
      <c r="S52" s="21"/>
      <c r="T52" s="13" t="s">
        <v>88</v>
      </c>
      <c r="U52" s="21"/>
      <c r="V52" s="13" t="s">
        <v>89</v>
      </c>
      <c r="W52" s="21"/>
      <c r="X52" s="10"/>
      <c r="Y52" s="1" t="str">
        <f>IF(D52&gt;0,VLOOKUP(D52,基本設定!$E$6:$F$52,2,0),"")</f>
        <v/>
      </c>
      <c r="Z52" s="1" t="str">
        <f>IF(F52&gt;0,VLOOKUP(F52,基本設定!$A$6:$B$13,2,0),"")</f>
        <v/>
      </c>
      <c r="AA52" s="1" t="str">
        <f t="shared" si="12"/>
        <v>00</v>
      </c>
      <c r="AB52" s="1" t="str">
        <f t="shared" si="13"/>
        <v>00</v>
      </c>
      <c r="AC52" s="1" t="str">
        <f t="shared" si="14"/>
        <v>00</v>
      </c>
      <c r="AD52" s="1" t="str">
        <f t="shared" si="9"/>
        <v>0000000</v>
      </c>
      <c r="AE52" s="1" t="str">
        <f>IF(L52&gt;0,VLOOKUP(L52,基本設定!$A$6:$B$13,2,0),"")</f>
        <v/>
      </c>
      <c r="AF52" s="1" t="str">
        <f t="shared" si="15"/>
        <v>00</v>
      </c>
      <c r="AG52" s="1" t="str">
        <f t="shared" si="16"/>
        <v>00</v>
      </c>
      <c r="AH52" s="1" t="str">
        <f t="shared" si="17"/>
        <v>00</v>
      </c>
      <c r="AI52" s="1" t="str">
        <f t="shared" si="10"/>
        <v>0000000</v>
      </c>
      <c r="AJ52" s="1" t="str">
        <f>IF(R52&gt;0,VLOOKUP(R52,基本設定!$A$6:$B$13,2,0),"")</f>
        <v/>
      </c>
      <c r="AK52" s="1" t="str">
        <f t="shared" si="18"/>
        <v>00</v>
      </c>
      <c r="AL52" s="1" t="str">
        <f t="shared" si="19"/>
        <v>00</v>
      </c>
      <c r="AM52" s="1" t="str">
        <f t="shared" si="20"/>
        <v>00</v>
      </c>
      <c r="AN52" s="1" t="str">
        <f t="shared" si="11"/>
        <v>0000000</v>
      </c>
    </row>
    <row r="53" spans="1:40" ht="30" customHeight="1">
      <c r="A53" s="5">
        <v>47</v>
      </c>
      <c r="B53" s="21"/>
      <c r="C53" s="21"/>
      <c r="D53" s="21"/>
      <c r="E53" s="21"/>
      <c r="F53" s="20"/>
      <c r="G53" s="21"/>
      <c r="H53" s="13" t="s">
        <v>105</v>
      </c>
      <c r="I53" s="21"/>
      <c r="J53" s="13" t="s">
        <v>89</v>
      </c>
      <c r="K53" s="21"/>
      <c r="L53" s="20"/>
      <c r="M53" s="21"/>
      <c r="N53" s="13" t="s">
        <v>88</v>
      </c>
      <c r="O53" s="21"/>
      <c r="P53" s="13" t="s">
        <v>89</v>
      </c>
      <c r="Q53" s="21"/>
      <c r="R53" s="20"/>
      <c r="S53" s="21"/>
      <c r="T53" s="13" t="s">
        <v>88</v>
      </c>
      <c r="U53" s="21"/>
      <c r="V53" s="13" t="s">
        <v>89</v>
      </c>
      <c r="W53" s="21"/>
      <c r="X53" s="10"/>
      <c r="Y53" s="1" t="str">
        <f>IF(D53&gt;0,VLOOKUP(D53,基本設定!$E$6:$F$52,2,0),"")</f>
        <v/>
      </c>
      <c r="Z53" s="1" t="str">
        <f>IF(F53&gt;0,VLOOKUP(F53,基本設定!$A$6:$B$13,2,0),"")</f>
        <v/>
      </c>
      <c r="AA53" s="1" t="str">
        <f t="shared" si="12"/>
        <v>00</v>
      </c>
      <c r="AB53" s="1" t="str">
        <f t="shared" si="13"/>
        <v>00</v>
      </c>
      <c r="AC53" s="1" t="str">
        <f t="shared" si="14"/>
        <v>00</v>
      </c>
      <c r="AD53" s="1" t="str">
        <f t="shared" si="9"/>
        <v>0000000</v>
      </c>
      <c r="AE53" s="1" t="str">
        <f>IF(L53&gt;0,VLOOKUP(L53,基本設定!$A$6:$B$13,2,0),"")</f>
        <v/>
      </c>
      <c r="AF53" s="1" t="str">
        <f t="shared" si="15"/>
        <v>00</v>
      </c>
      <c r="AG53" s="1" t="str">
        <f t="shared" si="16"/>
        <v>00</v>
      </c>
      <c r="AH53" s="1" t="str">
        <f t="shared" si="17"/>
        <v>00</v>
      </c>
      <c r="AI53" s="1" t="str">
        <f t="shared" si="10"/>
        <v>0000000</v>
      </c>
      <c r="AJ53" s="1" t="str">
        <f>IF(R53&gt;0,VLOOKUP(R53,基本設定!$A$6:$B$13,2,0),"")</f>
        <v/>
      </c>
      <c r="AK53" s="1" t="str">
        <f t="shared" si="18"/>
        <v>00</v>
      </c>
      <c r="AL53" s="1" t="str">
        <f t="shared" si="19"/>
        <v>00</v>
      </c>
      <c r="AM53" s="1" t="str">
        <f t="shared" si="20"/>
        <v>00</v>
      </c>
      <c r="AN53" s="1" t="str">
        <f t="shared" si="11"/>
        <v>0000000</v>
      </c>
    </row>
    <row r="54" spans="1:40" ht="30" customHeight="1">
      <c r="A54" s="5">
        <v>48</v>
      </c>
      <c r="B54" s="21"/>
      <c r="C54" s="21"/>
      <c r="D54" s="21"/>
      <c r="E54" s="21"/>
      <c r="F54" s="20"/>
      <c r="G54" s="21"/>
      <c r="H54" s="13" t="s">
        <v>105</v>
      </c>
      <c r="I54" s="21"/>
      <c r="J54" s="13" t="s">
        <v>89</v>
      </c>
      <c r="K54" s="21"/>
      <c r="L54" s="20"/>
      <c r="M54" s="21"/>
      <c r="N54" s="13" t="s">
        <v>88</v>
      </c>
      <c r="O54" s="21"/>
      <c r="P54" s="13" t="s">
        <v>89</v>
      </c>
      <c r="Q54" s="21"/>
      <c r="R54" s="20"/>
      <c r="S54" s="21"/>
      <c r="T54" s="13" t="s">
        <v>88</v>
      </c>
      <c r="U54" s="21"/>
      <c r="V54" s="13" t="s">
        <v>89</v>
      </c>
      <c r="W54" s="21"/>
      <c r="X54" s="10"/>
      <c r="Y54" s="1" t="str">
        <f>IF(D54&gt;0,VLOOKUP(D54,基本設定!$E$6:$F$52,2,0),"")</f>
        <v/>
      </c>
      <c r="Z54" s="1" t="str">
        <f>IF(F54&gt;0,VLOOKUP(F54,基本設定!$A$6:$B$13,2,0),"")</f>
        <v/>
      </c>
      <c r="AA54" s="1" t="str">
        <f t="shared" si="12"/>
        <v>00</v>
      </c>
      <c r="AB54" s="1" t="str">
        <f t="shared" si="13"/>
        <v>00</v>
      </c>
      <c r="AC54" s="1" t="str">
        <f t="shared" si="14"/>
        <v>00</v>
      </c>
      <c r="AD54" s="1" t="str">
        <f t="shared" si="9"/>
        <v>0000000</v>
      </c>
      <c r="AE54" s="1" t="str">
        <f>IF(L54&gt;0,VLOOKUP(L54,基本設定!$A$6:$B$13,2,0),"")</f>
        <v/>
      </c>
      <c r="AF54" s="1" t="str">
        <f t="shared" si="15"/>
        <v>00</v>
      </c>
      <c r="AG54" s="1" t="str">
        <f t="shared" si="16"/>
        <v>00</v>
      </c>
      <c r="AH54" s="1" t="str">
        <f t="shared" si="17"/>
        <v>00</v>
      </c>
      <c r="AI54" s="1" t="str">
        <f t="shared" si="10"/>
        <v>0000000</v>
      </c>
      <c r="AJ54" s="1" t="str">
        <f>IF(R54&gt;0,VLOOKUP(R54,基本設定!$A$6:$B$13,2,0),"")</f>
        <v/>
      </c>
      <c r="AK54" s="1" t="str">
        <f t="shared" si="18"/>
        <v>00</v>
      </c>
      <c r="AL54" s="1" t="str">
        <f t="shared" si="19"/>
        <v>00</v>
      </c>
      <c r="AM54" s="1" t="str">
        <f t="shared" si="20"/>
        <v>00</v>
      </c>
      <c r="AN54" s="1" t="str">
        <f t="shared" si="11"/>
        <v>0000000</v>
      </c>
    </row>
    <row r="55" spans="1:40" ht="30" customHeight="1">
      <c r="A55" s="5">
        <v>49</v>
      </c>
      <c r="B55" s="21"/>
      <c r="C55" s="21"/>
      <c r="D55" s="21"/>
      <c r="E55" s="21"/>
      <c r="F55" s="20"/>
      <c r="G55" s="21"/>
      <c r="H55" s="13" t="s">
        <v>105</v>
      </c>
      <c r="I55" s="21"/>
      <c r="J55" s="13" t="s">
        <v>89</v>
      </c>
      <c r="K55" s="21"/>
      <c r="L55" s="20"/>
      <c r="M55" s="21"/>
      <c r="N55" s="13" t="s">
        <v>88</v>
      </c>
      <c r="O55" s="21"/>
      <c r="P55" s="13" t="s">
        <v>89</v>
      </c>
      <c r="Q55" s="21"/>
      <c r="R55" s="20"/>
      <c r="S55" s="21"/>
      <c r="T55" s="13" t="s">
        <v>88</v>
      </c>
      <c r="U55" s="21"/>
      <c r="V55" s="13" t="s">
        <v>89</v>
      </c>
      <c r="W55" s="21"/>
      <c r="X55" s="10"/>
      <c r="Y55" s="1" t="str">
        <f>IF(D55&gt;0,VLOOKUP(D55,基本設定!$E$6:$F$52,2,0),"")</f>
        <v/>
      </c>
      <c r="Z55" s="1" t="str">
        <f>IF(F55&gt;0,VLOOKUP(F55,基本設定!$A$6:$B$13,2,0),"")</f>
        <v/>
      </c>
      <c r="AA55" s="1" t="str">
        <f t="shared" si="12"/>
        <v>00</v>
      </c>
      <c r="AB55" s="1" t="str">
        <f t="shared" si="13"/>
        <v>00</v>
      </c>
      <c r="AC55" s="1" t="str">
        <f t="shared" si="14"/>
        <v>00</v>
      </c>
      <c r="AD55" s="1" t="str">
        <f t="shared" si="9"/>
        <v>0000000</v>
      </c>
      <c r="AE55" s="1" t="str">
        <f>IF(L55&gt;0,VLOOKUP(L55,基本設定!$A$6:$B$13,2,0),"")</f>
        <v/>
      </c>
      <c r="AF55" s="1" t="str">
        <f t="shared" si="15"/>
        <v>00</v>
      </c>
      <c r="AG55" s="1" t="str">
        <f t="shared" si="16"/>
        <v>00</v>
      </c>
      <c r="AH55" s="1" t="str">
        <f t="shared" si="17"/>
        <v>00</v>
      </c>
      <c r="AI55" s="1" t="str">
        <f t="shared" si="10"/>
        <v>0000000</v>
      </c>
      <c r="AJ55" s="1" t="str">
        <f>IF(R55&gt;0,VLOOKUP(R55,基本設定!$A$6:$B$13,2,0),"")</f>
        <v/>
      </c>
      <c r="AK55" s="1" t="str">
        <f t="shared" si="18"/>
        <v>00</v>
      </c>
      <c r="AL55" s="1" t="str">
        <f t="shared" si="19"/>
        <v>00</v>
      </c>
      <c r="AM55" s="1" t="str">
        <f t="shared" si="20"/>
        <v>00</v>
      </c>
      <c r="AN55" s="1" t="str">
        <f t="shared" si="11"/>
        <v>0000000</v>
      </c>
    </row>
    <row r="56" spans="1:40" ht="30" customHeight="1">
      <c r="A56" s="5">
        <v>50</v>
      </c>
      <c r="B56" s="21"/>
      <c r="C56" s="21"/>
      <c r="D56" s="21"/>
      <c r="E56" s="21"/>
      <c r="F56" s="20"/>
      <c r="G56" s="21"/>
      <c r="H56" s="13" t="s">
        <v>105</v>
      </c>
      <c r="I56" s="21"/>
      <c r="J56" s="13" t="s">
        <v>89</v>
      </c>
      <c r="K56" s="21"/>
      <c r="L56" s="20"/>
      <c r="M56" s="21"/>
      <c r="N56" s="13" t="s">
        <v>88</v>
      </c>
      <c r="O56" s="21"/>
      <c r="P56" s="13" t="s">
        <v>89</v>
      </c>
      <c r="Q56" s="21"/>
      <c r="R56" s="20"/>
      <c r="S56" s="21"/>
      <c r="T56" s="13" t="s">
        <v>88</v>
      </c>
      <c r="U56" s="21"/>
      <c r="V56" s="13" t="s">
        <v>89</v>
      </c>
      <c r="W56" s="21"/>
      <c r="X56" s="10"/>
      <c r="Y56" s="1" t="str">
        <f>IF(D56&gt;0,VLOOKUP(D56,基本設定!$E$6:$F$52,2,0),"")</f>
        <v/>
      </c>
      <c r="Z56" s="1" t="str">
        <f>IF(F56&gt;0,VLOOKUP(F56,基本設定!$A$6:$B$13,2,0),"")</f>
        <v/>
      </c>
      <c r="AA56" s="1" t="str">
        <f t="shared" si="12"/>
        <v>00</v>
      </c>
      <c r="AB56" s="1" t="str">
        <f t="shared" si="13"/>
        <v>00</v>
      </c>
      <c r="AC56" s="1" t="str">
        <f t="shared" si="14"/>
        <v>00</v>
      </c>
      <c r="AD56" s="1" t="str">
        <f t="shared" si="9"/>
        <v>0000000</v>
      </c>
      <c r="AE56" s="1" t="str">
        <f>IF(L56&gt;0,VLOOKUP(L56,基本設定!$A$6:$B$13,2,0),"")</f>
        <v/>
      </c>
      <c r="AF56" s="1" t="str">
        <f t="shared" si="15"/>
        <v>00</v>
      </c>
      <c r="AG56" s="1" t="str">
        <f t="shared" si="16"/>
        <v>00</v>
      </c>
      <c r="AH56" s="1" t="str">
        <f t="shared" si="17"/>
        <v>00</v>
      </c>
      <c r="AI56" s="1" t="str">
        <f t="shared" si="10"/>
        <v>0000000</v>
      </c>
      <c r="AJ56" s="1" t="str">
        <f>IF(R56&gt;0,VLOOKUP(R56,基本設定!$A$6:$B$13,2,0),"")</f>
        <v/>
      </c>
      <c r="AK56" s="1" t="str">
        <f t="shared" si="18"/>
        <v>00</v>
      </c>
      <c r="AL56" s="1" t="str">
        <f t="shared" si="19"/>
        <v>00</v>
      </c>
      <c r="AM56" s="1" t="str">
        <f t="shared" si="20"/>
        <v>00</v>
      </c>
      <c r="AN56" s="1" t="str">
        <f t="shared" si="11"/>
        <v>0000000</v>
      </c>
    </row>
    <row r="57" spans="1:40" ht="30" customHeight="1">
      <c r="A57" s="5">
        <v>51</v>
      </c>
      <c r="B57" s="21"/>
      <c r="C57" s="21"/>
      <c r="D57" s="21"/>
      <c r="E57" s="21"/>
      <c r="F57" s="20"/>
      <c r="G57" s="21"/>
      <c r="H57" s="13" t="s">
        <v>105</v>
      </c>
      <c r="I57" s="21"/>
      <c r="J57" s="13" t="s">
        <v>89</v>
      </c>
      <c r="K57" s="21"/>
      <c r="L57" s="20"/>
      <c r="M57" s="21"/>
      <c r="N57" s="13" t="s">
        <v>88</v>
      </c>
      <c r="O57" s="21"/>
      <c r="P57" s="13" t="s">
        <v>89</v>
      </c>
      <c r="Q57" s="21"/>
      <c r="R57" s="20"/>
      <c r="S57" s="21"/>
      <c r="T57" s="13" t="s">
        <v>88</v>
      </c>
      <c r="U57" s="21"/>
      <c r="V57" s="13" t="s">
        <v>89</v>
      </c>
      <c r="W57" s="21"/>
      <c r="X57" s="10"/>
      <c r="Y57" s="1" t="str">
        <f>IF(D57&gt;0,VLOOKUP(D57,基本設定!$E$6:$F$52,2,0),"")</f>
        <v/>
      </c>
      <c r="Z57" s="1" t="str">
        <f>IF(F57&gt;0,VLOOKUP(F57,基本設定!$A$6:$B$13,2,0),"")</f>
        <v/>
      </c>
      <c r="AA57" s="1" t="str">
        <f t="shared" si="12"/>
        <v>00</v>
      </c>
      <c r="AB57" s="1" t="str">
        <f t="shared" si="13"/>
        <v>00</v>
      </c>
      <c r="AC57" s="1" t="str">
        <f t="shared" si="14"/>
        <v>00</v>
      </c>
      <c r="AD57" s="1" t="str">
        <f t="shared" si="9"/>
        <v>0000000</v>
      </c>
      <c r="AE57" s="1" t="str">
        <f>IF(L57&gt;0,VLOOKUP(L57,基本設定!$A$6:$B$13,2,0),"")</f>
        <v/>
      </c>
      <c r="AF57" s="1" t="str">
        <f t="shared" si="15"/>
        <v>00</v>
      </c>
      <c r="AG57" s="1" t="str">
        <f t="shared" si="16"/>
        <v>00</v>
      </c>
      <c r="AH57" s="1" t="str">
        <f t="shared" si="17"/>
        <v>00</v>
      </c>
      <c r="AI57" s="1" t="str">
        <f t="shared" si="10"/>
        <v>0000000</v>
      </c>
      <c r="AJ57" s="1" t="str">
        <f>IF(R57&gt;0,VLOOKUP(R57,基本設定!$A$6:$B$13,2,0),"")</f>
        <v/>
      </c>
      <c r="AK57" s="1" t="str">
        <f t="shared" si="18"/>
        <v>00</v>
      </c>
      <c r="AL57" s="1" t="str">
        <f t="shared" si="19"/>
        <v>00</v>
      </c>
      <c r="AM57" s="1" t="str">
        <f t="shared" si="20"/>
        <v>00</v>
      </c>
      <c r="AN57" s="1" t="str">
        <f t="shared" si="11"/>
        <v>0000000</v>
      </c>
    </row>
    <row r="58" spans="1:40" ht="30" customHeight="1">
      <c r="A58" s="5">
        <v>52</v>
      </c>
      <c r="B58" s="21"/>
      <c r="C58" s="21"/>
      <c r="D58" s="21"/>
      <c r="E58" s="21"/>
      <c r="F58" s="20"/>
      <c r="G58" s="21"/>
      <c r="H58" s="13" t="s">
        <v>105</v>
      </c>
      <c r="I58" s="21"/>
      <c r="J58" s="13" t="s">
        <v>89</v>
      </c>
      <c r="K58" s="21"/>
      <c r="L58" s="20"/>
      <c r="M58" s="21"/>
      <c r="N58" s="13" t="s">
        <v>88</v>
      </c>
      <c r="O58" s="21"/>
      <c r="P58" s="13" t="s">
        <v>89</v>
      </c>
      <c r="Q58" s="21"/>
      <c r="R58" s="20"/>
      <c r="S58" s="21"/>
      <c r="T58" s="13" t="s">
        <v>88</v>
      </c>
      <c r="U58" s="21"/>
      <c r="V58" s="13" t="s">
        <v>89</v>
      </c>
      <c r="W58" s="21"/>
      <c r="X58" s="10"/>
      <c r="Y58" s="1" t="str">
        <f>IF(D58&gt;0,VLOOKUP(D58,基本設定!$E$6:$F$52,2,0),"")</f>
        <v/>
      </c>
      <c r="Z58" s="1" t="str">
        <f>IF(F58&gt;0,VLOOKUP(F58,基本設定!$A$6:$B$13,2,0),"")</f>
        <v/>
      </c>
      <c r="AA58" s="1" t="str">
        <f t="shared" si="12"/>
        <v>00</v>
      </c>
      <c r="AB58" s="1" t="str">
        <f t="shared" si="13"/>
        <v>00</v>
      </c>
      <c r="AC58" s="1" t="str">
        <f t="shared" si="14"/>
        <v>00</v>
      </c>
      <c r="AD58" s="1" t="str">
        <f t="shared" si="9"/>
        <v>0000000</v>
      </c>
      <c r="AE58" s="1" t="str">
        <f>IF(L58&gt;0,VLOOKUP(L58,基本設定!$A$6:$B$13,2,0),"")</f>
        <v/>
      </c>
      <c r="AF58" s="1" t="str">
        <f t="shared" si="15"/>
        <v>00</v>
      </c>
      <c r="AG58" s="1" t="str">
        <f t="shared" si="16"/>
        <v>00</v>
      </c>
      <c r="AH58" s="1" t="str">
        <f t="shared" si="17"/>
        <v>00</v>
      </c>
      <c r="AI58" s="1" t="str">
        <f t="shared" si="10"/>
        <v>0000000</v>
      </c>
      <c r="AJ58" s="1" t="str">
        <f>IF(R58&gt;0,VLOOKUP(R58,基本設定!$A$6:$B$13,2,0),"")</f>
        <v/>
      </c>
      <c r="AK58" s="1" t="str">
        <f t="shared" si="18"/>
        <v>00</v>
      </c>
      <c r="AL58" s="1" t="str">
        <f t="shared" si="19"/>
        <v>00</v>
      </c>
      <c r="AM58" s="1" t="str">
        <f t="shared" si="20"/>
        <v>00</v>
      </c>
      <c r="AN58" s="1" t="str">
        <f t="shared" si="11"/>
        <v>0000000</v>
      </c>
    </row>
    <row r="59" spans="1:40" ht="30" customHeight="1">
      <c r="A59" s="5">
        <v>53</v>
      </c>
      <c r="B59" s="21"/>
      <c r="C59" s="21"/>
      <c r="D59" s="21"/>
      <c r="E59" s="21"/>
      <c r="F59" s="20"/>
      <c r="G59" s="21"/>
      <c r="H59" s="13" t="s">
        <v>105</v>
      </c>
      <c r="I59" s="21"/>
      <c r="J59" s="13" t="s">
        <v>89</v>
      </c>
      <c r="K59" s="21"/>
      <c r="L59" s="20"/>
      <c r="M59" s="21"/>
      <c r="N59" s="13" t="s">
        <v>88</v>
      </c>
      <c r="O59" s="21"/>
      <c r="P59" s="13" t="s">
        <v>89</v>
      </c>
      <c r="Q59" s="21"/>
      <c r="R59" s="20"/>
      <c r="S59" s="21"/>
      <c r="T59" s="13" t="s">
        <v>88</v>
      </c>
      <c r="U59" s="21"/>
      <c r="V59" s="13" t="s">
        <v>89</v>
      </c>
      <c r="W59" s="21"/>
      <c r="X59" s="10"/>
      <c r="Y59" s="1" t="str">
        <f>IF(D59&gt;0,VLOOKUP(D59,基本設定!$E$6:$F$52,2,0),"")</f>
        <v/>
      </c>
      <c r="Z59" s="1" t="str">
        <f>IF(F59&gt;0,VLOOKUP(F59,基本設定!$A$6:$B$13,2,0),"")</f>
        <v/>
      </c>
      <c r="AA59" s="1" t="str">
        <f t="shared" si="12"/>
        <v>00</v>
      </c>
      <c r="AB59" s="1" t="str">
        <f t="shared" si="13"/>
        <v>00</v>
      </c>
      <c r="AC59" s="1" t="str">
        <f t="shared" si="14"/>
        <v>00</v>
      </c>
      <c r="AD59" s="1" t="str">
        <f t="shared" si="9"/>
        <v>0000000</v>
      </c>
      <c r="AE59" s="1" t="str">
        <f>IF(L59&gt;0,VLOOKUP(L59,基本設定!$A$6:$B$13,2,0),"")</f>
        <v/>
      </c>
      <c r="AF59" s="1" t="str">
        <f t="shared" si="15"/>
        <v>00</v>
      </c>
      <c r="AG59" s="1" t="str">
        <f t="shared" si="16"/>
        <v>00</v>
      </c>
      <c r="AH59" s="1" t="str">
        <f t="shared" si="17"/>
        <v>00</v>
      </c>
      <c r="AI59" s="1" t="str">
        <f t="shared" si="10"/>
        <v>0000000</v>
      </c>
      <c r="AJ59" s="1" t="str">
        <f>IF(R59&gt;0,VLOOKUP(R59,基本設定!$A$6:$B$13,2,0),"")</f>
        <v/>
      </c>
      <c r="AK59" s="1" t="str">
        <f t="shared" si="18"/>
        <v>00</v>
      </c>
      <c r="AL59" s="1" t="str">
        <f t="shared" si="19"/>
        <v>00</v>
      </c>
      <c r="AM59" s="1" t="str">
        <f t="shared" si="20"/>
        <v>00</v>
      </c>
      <c r="AN59" s="1" t="str">
        <f t="shared" si="11"/>
        <v>0000000</v>
      </c>
    </row>
    <row r="60" spans="1:40" ht="30" customHeight="1">
      <c r="A60" s="5">
        <v>54</v>
      </c>
      <c r="B60" s="21"/>
      <c r="C60" s="21"/>
      <c r="D60" s="21"/>
      <c r="E60" s="21"/>
      <c r="F60" s="20"/>
      <c r="G60" s="21"/>
      <c r="H60" s="13" t="s">
        <v>105</v>
      </c>
      <c r="I60" s="21"/>
      <c r="J60" s="13" t="s">
        <v>89</v>
      </c>
      <c r="K60" s="21"/>
      <c r="L60" s="20"/>
      <c r="M60" s="21"/>
      <c r="N60" s="13" t="s">
        <v>88</v>
      </c>
      <c r="O60" s="21"/>
      <c r="P60" s="13" t="s">
        <v>89</v>
      </c>
      <c r="Q60" s="21"/>
      <c r="R60" s="20"/>
      <c r="S60" s="21"/>
      <c r="T60" s="13" t="s">
        <v>88</v>
      </c>
      <c r="U60" s="21"/>
      <c r="V60" s="13" t="s">
        <v>89</v>
      </c>
      <c r="W60" s="21"/>
      <c r="X60" s="10"/>
      <c r="Y60" s="1" t="str">
        <f>IF(D60&gt;0,VLOOKUP(D60,基本設定!$E$6:$F$52,2,0),"")</f>
        <v/>
      </c>
      <c r="Z60" s="1" t="str">
        <f>IF(F60&gt;0,VLOOKUP(F60,基本設定!$A$6:$B$13,2,0),"")</f>
        <v/>
      </c>
      <c r="AA60" s="1" t="str">
        <f t="shared" si="12"/>
        <v>00</v>
      </c>
      <c r="AB60" s="1" t="str">
        <f t="shared" si="13"/>
        <v>00</v>
      </c>
      <c r="AC60" s="1" t="str">
        <f t="shared" si="14"/>
        <v>00</v>
      </c>
      <c r="AD60" s="1" t="str">
        <f t="shared" si="9"/>
        <v>0000000</v>
      </c>
      <c r="AE60" s="1" t="str">
        <f>IF(L60&gt;0,VLOOKUP(L60,基本設定!$A$6:$B$13,2,0),"")</f>
        <v/>
      </c>
      <c r="AF60" s="1" t="str">
        <f t="shared" si="15"/>
        <v>00</v>
      </c>
      <c r="AG60" s="1" t="str">
        <f t="shared" si="16"/>
        <v>00</v>
      </c>
      <c r="AH60" s="1" t="str">
        <f t="shared" si="17"/>
        <v>00</v>
      </c>
      <c r="AI60" s="1" t="str">
        <f t="shared" si="10"/>
        <v>0000000</v>
      </c>
      <c r="AJ60" s="1" t="str">
        <f>IF(R60&gt;0,VLOOKUP(R60,基本設定!$A$6:$B$13,2,0),"")</f>
        <v/>
      </c>
      <c r="AK60" s="1" t="str">
        <f t="shared" si="18"/>
        <v>00</v>
      </c>
      <c r="AL60" s="1" t="str">
        <f t="shared" si="19"/>
        <v>00</v>
      </c>
      <c r="AM60" s="1" t="str">
        <f t="shared" si="20"/>
        <v>00</v>
      </c>
      <c r="AN60" s="1" t="str">
        <f t="shared" si="11"/>
        <v>0000000</v>
      </c>
    </row>
    <row r="61" spans="1:40" ht="30" customHeight="1">
      <c r="A61" s="5">
        <v>55</v>
      </c>
      <c r="B61" s="21"/>
      <c r="C61" s="21"/>
      <c r="D61" s="21"/>
      <c r="E61" s="21"/>
      <c r="F61" s="20"/>
      <c r="G61" s="21"/>
      <c r="H61" s="13" t="s">
        <v>105</v>
      </c>
      <c r="I61" s="21"/>
      <c r="J61" s="13" t="s">
        <v>89</v>
      </c>
      <c r="K61" s="21"/>
      <c r="L61" s="20"/>
      <c r="M61" s="21"/>
      <c r="N61" s="13" t="s">
        <v>88</v>
      </c>
      <c r="O61" s="21"/>
      <c r="P61" s="13" t="s">
        <v>89</v>
      </c>
      <c r="Q61" s="21"/>
      <c r="R61" s="20"/>
      <c r="S61" s="21"/>
      <c r="T61" s="13" t="s">
        <v>88</v>
      </c>
      <c r="U61" s="21"/>
      <c r="V61" s="13" t="s">
        <v>89</v>
      </c>
      <c r="W61" s="21"/>
      <c r="X61" s="10"/>
      <c r="Y61" s="1" t="str">
        <f>IF(D61&gt;0,VLOOKUP(D61,基本設定!$E$6:$F$52,2,0),"")</f>
        <v/>
      </c>
      <c r="Z61" s="1" t="str">
        <f>IF(F61&gt;0,VLOOKUP(F61,基本設定!$A$6:$B$13,2,0),"")</f>
        <v/>
      </c>
      <c r="AA61" s="1" t="str">
        <f t="shared" si="12"/>
        <v>00</v>
      </c>
      <c r="AB61" s="1" t="str">
        <f t="shared" si="13"/>
        <v>00</v>
      </c>
      <c r="AC61" s="1" t="str">
        <f t="shared" si="14"/>
        <v>00</v>
      </c>
      <c r="AD61" s="1" t="str">
        <f t="shared" si="9"/>
        <v>0000000</v>
      </c>
      <c r="AE61" s="1" t="str">
        <f>IF(L61&gt;0,VLOOKUP(L61,基本設定!$A$6:$B$13,2,0),"")</f>
        <v/>
      </c>
      <c r="AF61" s="1" t="str">
        <f t="shared" si="15"/>
        <v>00</v>
      </c>
      <c r="AG61" s="1" t="str">
        <f t="shared" si="16"/>
        <v>00</v>
      </c>
      <c r="AH61" s="1" t="str">
        <f t="shared" si="17"/>
        <v>00</v>
      </c>
      <c r="AI61" s="1" t="str">
        <f t="shared" si="10"/>
        <v>0000000</v>
      </c>
      <c r="AJ61" s="1" t="str">
        <f>IF(R61&gt;0,VLOOKUP(R61,基本設定!$A$6:$B$13,2,0),"")</f>
        <v/>
      </c>
      <c r="AK61" s="1" t="str">
        <f t="shared" si="18"/>
        <v>00</v>
      </c>
      <c r="AL61" s="1" t="str">
        <f t="shared" si="19"/>
        <v>00</v>
      </c>
      <c r="AM61" s="1" t="str">
        <f t="shared" si="20"/>
        <v>00</v>
      </c>
      <c r="AN61" s="1" t="str">
        <f t="shared" si="11"/>
        <v>0000000</v>
      </c>
    </row>
    <row r="62" spans="1:40" ht="30" customHeight="1">
      <c r="A62" s="5">
        <v>56</v>
      </c>
      <c r="B62" s="21"/>
      <c r="C62" s="21"/>
      <c r="D62" s="21"/>
      <c r="E62" s="21"/>
      <c r="F62" s="20"/>
      <c r="G62" s="21"/>
      <c r="H62" s="13" t="s">
        <v>105</v>
      </c>
      <c r="I62" s="21"/>
      <c r="J62" s="13" t="s">
        <v>89</v>
      </c>
      <c r="K62" s="21"/>
      <c r="L62" s="20"/>
      <c r="M62" s="21"/>
      <c r="N62" s="13" t="s">
        <v>88</v>
      </c>
      <c r="O62" s="21"/>
      <c r="P62" s="13" t="s">
        <v>89</v>
      </c>
      <c r="Q62" s="21"/>
      <c r="R62" s="20"/>
      <c r="S62" s="21"/>
      <c r="T62" s="13" t="s">
        <v>88</v>
      </c>
      <c r="U62" s="21"/>
      <c r="V62" s="13" t="s">
        <v>89</v>
      </c>
      <c r="W62" s="21"/>
      <c r="X62" s="10"/>
      <c r="Y62" s="1" t="str">
        <f>IF(D62&gt;0,VLOOKUP(D62,基本設定!$E$6:$F$52,2,0),"")</f>
        <v/>
      </c>
      <c r="Z62" s="1" t="str">
        <f>IF(F62&gt;0,VLOOKUP(F62,基本設定!$A$6:$B$13,2,0),"")</f>
        <v/>
      </c>
      <c r="AA62" s="1" t="str">
        <f t="shared" si="12"/>
        <v>00</v>
      </c>
      <c r="AB62" s="1" t="str">
        <f t="shared" si="13"/>
        <v>00</v>
      </c>
      <c r="AC62" s="1" t="str">
        <f t="shared" si="14"/>
        <v>00</v>
      </c>
      <c r="AD62" s="1" t="str">
        <f t="shared" si="9"/>
        <v>0000000</v>
      </c>
      <c r="AE62" s="1" t="str">
        <f>IF(L62&gt;0,VLOOKUP(L62,基本設定!$A$6:$B$13,2,0),"")</f>
        <v/>
      </c>
      <c r="AF62" s="1" t="str">
        <f t="shared" si="15"/>
        <v>00</v>
      </c>
      <c r="AG62" s="1" t="str">
        <f t="shared" si="16"/>
        <v>00</v>
      </c>
      <c r="AH62" s="1" t="str">
        <f t="shared" si="17"/>
        <v>00</v>
      </c>
      <c r="AI62" s="1" t="str">
        <f t="shared" si="10"/>
        <v>0000000</v>
      </c>
      <c r="AJ62" s="1" t="str">
        <f>IF(R62&gt;0,VLOOKUP(R62,基本設定!$A$6:$B$13,2,0),"")</f>
        <v/>
      </c>
      <c r="AK62" s="1" t="str">
        <f t="shared" si="18"/>
        <v>00</v>
      </c>
      <c r="AL62" s="1" t="str">
        <f t="shared" si="19"/>
        <v>00</v>
      </c>
      <c r="AM62" s="1" t="str">
        <f t="shared" si="20"/>
        <v>00</v>
      </c>
      <c r="AN62" s="1" t="str">
        <f t="shared" si="11"/>
        <v>0000000</v>
      </c>
    </row>
    <row r="63" spans="1:40" ht="30" customHeight="1">
      <c r="A63" s="5">
        <v>57</v>
      </c>
      <c r="B63" s="21"/>
      <c r="C63" s="21"/>
      <c r="D63" s="21"/>
      <c r="E63" s="21"/>
      <c r="F63" s="20"/>
      <c r="G63" s="21"/>
      <c r="H63" s="13" t="s">
        <v>105</v>
      </c>
      <c r="I63" s="21"/>
      <c r="J63" s="13" t="s">
        <v>89</v>
      </c>
      <c r="K63" s="21"/>
      <c r="L63" s="20"/>
      <c r="M63" s="21"/>
      <c r="N63" s="13" t="s">
        <v>88</v>
      </c>
      <c r="O63" s="21"/>
      <c r="P63" s="13" t="s">
        <v>89</v>
      </c>
      <c r="Q63" s="21"/>
      <c r="R63" s="20"/>
      <c r="S63" s="21"/>
      <c r="T63" s="13" t="s">
        <v>88</v>
      </c>
      <c r="U63" s="21"/>
      <c r="V63" s="13" t="s">
        <v>89</v>
      </c>
      <c r="W63" s="21"/>
      <c r="X63" s="10"/>
      <c r="Y63" s="1" t="str">
        <f>IF(D63&gt;0,VLOOKUP(D63,基本設定!$E$6:$F$52,2,0),"")</f>
        <v/>
      </c>
      <c r="Z63" s="1" t="str">
        <f>IF(F63&gt;0,VLOOKUP(F63,基本設定!$A$6:$B$13,2,0),"")</f>
        <v/>
      </c>
      <c r="AA63" s="1" t="str">
        <f t="shared" si="12"/>
        <v>00</v>
      </c>
      <c r="AB63" s="1" t="str">
        <f t="shared" si="13"/>
        <v>00</v>
      </c>
      <c r="AC63" s="1" t="str">
        <f t="shared" si="14"/>
        <v>00</v>
      </c>
      <c r="AD63" s="1" t="str">
        <f t="shared" si="9"/>
        <v>0000000</v>
      </c>
      <c r="AE63" s="1" t="str">
        <f>IF(L63&gt;0,VLOOKUP(L63,基本設定!$A$6:$B$13,2,0),"")</f>
        <v/>
      </c>
      <c r="AF63" s="1" t="str">
        <f t="shared" si="15"/>
        <v>00</v>
      </c>
      <c r="AG63" s="1" t="str">
        <f t="shared" si="16"/>
        <v>00</v>
      </c>
      <c r="AH63" s="1" t="str">
        <f t="shared" si="17"/>
        <v>00</v>
      </c>
      <c r="AI63" s="1" t="str">
        <f t="shared" si="10"/>
        <v>0000000</v>
      </c>
      <c r="AJ63" s="1" t="str">
        <f>IF(R63&gt;0,VLOOKUP(R63,基本設定!$A$6:$B$13,2,0),"")</f>
        <v/>
      </c>
      <c r="AK63" s="1" t="str">
        <f t="shared" si="18"/>
        <v>00</v>
      </c>
      <c r="AL63" s="1" t="str">
        <f t="shared" si="19"/>
        <v>00</v>
      </c>
      <c r="AM63" s="1" t="str">
        <f t="shared" si="20"/>
        <v>00</v>
      </c>
      <c r="AN63" s="1" t="str">
        <f t="shared" si="11"/>
        <v>0000000</v>
      </c>
    </row>
    <row r="64" spans="1:40" ht="30" customHeight="1">
      <c r="A64" s="5">
        <v>58</v>
      </c>
      <c r="B64" s="21"/>
      <c r="C64" s="21"/>
      <c r="D64" s="21"/>
      <c r="E64" s="21"/>
      <c r="F64" s="20"/>
      <c r="G64" s="21"/>
      <c r="H64" s="13" t="s">
        <v>105</v>
      </c>
      <c r="I64" s="21"/>
      <c r="J64" s="13" t="s">
        <v>89</v>
      </c>
      <c r="K64" s="21"/>
      <c r="L64" s="20"/>
      <c r="M64" s="21"/>
      <c r="N64" s="13" t="s">
        <v>88</v>
      </c>
      <c r="O64" s="21"/>
      <c r="P64" s="13" t="s">
        <v>89</v>
      </c>
      <c r="Q64" s="21"/>
      <c r="R64" s="20"/>
      <c r="S64" s="21"/>
      <c r="T64" s="13" t="s">
        <v>88</v>
      </c>
      <c r="U64" s="21"/>
      <c r="V64" s="13" t="s">
        <v>89</v>
      </c>
      <c r="W64" s="21"/>
      <c r="X64" s="10"/>
      <c r="Y64" s="1" t="str">
        <f>IF(D64&gt;0,VLOOKUP(D64,基本設定!$E$6:$F$52,2,0),"")</f>
        <v/>
      </c>
      <c r="Z64" s="1" t="str">
        <f>IF(F64&gt;0,VLOOKUP(F64,基本設定!$A$6:$B$13,2,0),"")</f>
        <v/>
      </c>
      <c r="AA64" s="1" t="str">
        <f t="shared" si="12"/>
        <v>00</v>
      </c>
      <c r="AB64" s="1" t="str">
        <f t="shared" si="13"/>
        <v>00</v>
      </c>
      <c r="AC64" s="1" t="str">
        <f t="shared" si="14"/>
        <v>00</v>
      </c>
      <c r="AD64" s="1" t="str">
        <f t="shared" si="9"/>
        <v>0000000</v>
      </c>
      <c r="AE64" s="1" t="str">
        <f>IF(L64&gt;0,VLOOKUP(L64,基本設定!$A$6:$B$13,2,0),"")</f>
        <v/>
      </c>
      <c r="AF64" s="1" t="str">
        <f t="shared" si="15"/>
        <v>00</v>
      </c>
      <c r="AG64" s="1" t="str">
        <f t="shared" si="16"/>
        <v>00</v>
      </c>
      <c r="AH64" s="1" t="str">
        <f t="shared" si="17"/>
        <v>00</v>
      </c>
      <c r="AI64" s="1" t="str">
        <f t="shared" si="10"/>
        <v>0000000</v>
      </c>
      <c r="AJ64" s="1" t="str">
        <f>IF(R64&gt;0,VLOOKUP(R64,基本設定!$A$6:$B$13,2,0),"")</f>
        <v/>
      </c>
      <c r="AK64" s="1" t="str">
        <f t="shared" si="18"/>
        <v>00</v>
      </c>
      <c r="AL64" s="1" t="str">
        <f t="shared" si="19"/>
        <v>00</v>
      </c>
      <c r="AM64" s="1" t="str">
        <f t="shared" si="20"/>
        <v>00</v>
      </c>
      <c r="AN64" s="1" t="str">
        <f t="shared" si="11"/>
        <v>0000000</v>
      </c>
    </row>
    <row r="65" spans="1:40" ht="30" customHeight="1">
      <c r="A65" s="5">
        <v>59</v>
      </c>
      <c r="B65" s="21"/>
      <c r="C65" s="21"/>
      <c r="D65" s="21"/>
      <c r="E65" s="21"/>
      <c r="F65" s="20"/>
      <c r="G65" s="21"/>
      <c r="H65" s="13" t="s">
        <v>105</v>
      </c>
      <c r="I65" s="21"/>
      <c r="J65" s="13" t="s">
        <v>89</v>
      </c>
      <c r="K65" s="21"/>
      <c r="L65" s="20"/>
      <c r="M65" s="21"/>
      <c r="N65" s="13" t="s">
        <v>88</v>
      </c>
      <c r="O65" s="21"/>
      <c r="P65" s="13" t="s">
        <v>89</v>
      </c>
      <c r="Q65" s="21"/>
      <c r="R65" s="20"/>
      <c r="S65" s="21"/>
      <c r="T65" s="13" t="s">
        <v>88</v>
      </c>
      <c r="U65" s="21"/>
      <c r="V65" s="13" t="s">
        <v>89</v>
      </c>
      <c r="W65" s="21"/>
      <c r="X65" s="10"/>
      <c r="Y65" s="1" t="str">
        <f>IF(D65&gt;0,VLOOKUP(D65,基本設定!$E$6:$F$52,2,0),"")</f>
        <v/>
      </c>
      <c r="Z65" s="1" t="str">
        <f>IF(F65&gt;0,VLOOKUP(F65,基本設定!$A$6:$B$13,2,0),"")</f>
        <v/>
      </c>
      <c r="AA65" s="1" t="str">
        <f t="shared" si="12"/>
        <v>00</v>
      </c>
      <c r="AB65" s="1" t="str">
        <f t="shared" si="13"/>
        <v>00</v>
      </c>
      <c r="AC65" s="1" t="str">
        <f t="shared" si="14"/>
        <v>00</v>
      </c>
      <c r="AD65" s="1" t="str">
        <f t="shared" si="9"/>
        <v>0000000</v>
      </c>
      <c r="AE65" s="1" t="str">
        <f>IF(L65&gt;0,VLOOKUP(L65,基本設定!$A$6:$B$13,2,0),"")</f>
        <v/>
      </c>
      <c r="AF65" s="1" t="str">
        <f t="shared" si="15"/>
        <v>00</v>
      </c>
      <c r="AG65" s="1" t="str">
        <f t="shared" si="16"/>
        <v>00</v>
      </c>
      <c r="AH65" s="1" t="str">
        <f t="shared" si="17"/>
        <v>00</v>
      </c>
      <c r="AI65" s="1" t="str">
        <f t="shared" si="10"/>
        <v>0000000</v>
      </c>
      <c r="AJ65" s="1" t="str">
        <f>IF(R65&gt;0,VLOOKUP(R65,基本設定!$A$6:$B$13,2,0),"")</f>
        <v/>
      </c>
      <c r="AK65" s="1" t="str">
        <f t="shared" si="18"/>
        <v>00</v>
      </c>
      <c r="AL65" s="1" t="str">
        <f t="shared" si="19"/>
        <v>00</v>
      </c>
      <c r="AM65" s="1" t="str">
        <f t="shared" si="20"/>
        <v>00</v>
      </c>
      <c r="AN65" s="1" t="str">
        <f t="shared" si="11"/>
        <v>0000000</v>
      </c>
    </row>
    <row r="66" spans="1:40" ht="30" customHeight="1">
      <c r="A66" s="5">
        <v>60</v>
      </c>
      <c r="B66" s="21"/>
      <c r="C66" s="21"/>
      <c r="D66" s="21"/>
      <c r="E66" s="21"/>
      <c r="F66" s="20"/>
      <c r="G66" s="21"/>
      <c r="H66" s="13" t="s">
        <v>105</v>
      </c>
      <c r="I66" s="21"/>
      <c r="J66" s="13" t="s">
        <v>89</v>
      </c>
      <c r="K66" s="21"/>
      <c r="L66" s="20"/>
      <c r="M66" s="21"/>
      <c r="N66" s="13" t="s">
        <v>88</v>
      </c>
      <c r="O66" s="21"/>
      <c r="P66" s="13" t="s">
        <v>89</v>
      </c>
      <c r="Q66" s="21"/>
      <c r="R66" s="20"/>
      <c r="S66" s="21"/>
      <c r="T66" s="13" t="s">
        <v>88</v>
      </c>
      <c r="U66" s="21"/>
      <c r="V66" s="13" t="s">
        <v>89</v>
      </c>
      <c r="W66" s="21"/>
      <c r="X66" s="10"/>
      <c r="Y66" s="1" t="str">
        <f>IF(D66&gt;0,VLOOKUP(D66,基本設定!$E$6:$F$52,2,0),"")</f>
        <v/>
      </c>
      <c r="Z66" s="1" t="str">
        <f>IF(F66&gt;0,VLOOKUP(F66,基本設定!$A$6:$B$13,2,0),"")</f>
        <v/>
      </c>
      <c r="AA66" s="1" t="str">
        <f t="shared" si="12"/>
        <v>00</v>
      </c>
      <c r="AB66" s="1" t="str">
        <f t="shared" si="13"/>
        <v>00</v>
      </c>
      <c r="AC66" s="1" t="str">
        <f t="shared" si="14"/>
        <v>00</v>
      </c>
      <c r="AD66" s="1" t="str">
        <f t="shared" si="9"/>
        <v>0000000</v>
      </c>
      <c r="AE66" s="1" t="str">
        <f>IF(L66&gt;0,VLOOKUP(L66,基本設定!$A$6:$B$13,2,0),"")</f>
        <v/>
      </c>
      <c r="AF66" s="1" t="str">
        <f t="shared" si="15"/>
        <v>00</v>
      </c>
      <c r="AG66" s="1" t="str">
        <f t="shared" si="16"/>
        <v>00</v>
      </c>
      <c r="AH66" s="1" t="str">
        <f t="shared" si="17"/>
        <v>00</v>
      </c>
      <c r="AI66" s="1" t="str">
        <f t="shared" si="10"/>
        <v>0000000</v>
      </c>
      <c r="AJ66" s="1" t="str">
        <f>IF(R66&gt;0,VLOOKUP(R66,基本設定!$A$6:$B$13,2,0),"")</f>
        <v/>
      </c>
      <c r="AK66" s="1" t="str">
        <f t="shared" si="18"/>
        <v>00</v>
      </c>
      <c r="AL66" s="1" t="str">
        <f t="shared" si="19"/>
        <v>00</v>
      </c>
      <c r="AM66" s="1" t="str">
        <f t="shared" si="20"/>
        <v>00</v>
      </c>
      <c r="AN66" s="1" t="str">
        <f t="shared" si="11"/>
        <v>0000000</v>
      </c>
    </row>
    <row r="67" spans="1:40" ht="30" customHeight="1">
      <c r="A67" s="5">
        <v>61</v>
      </c>
      <c r="B67" s="21"/>
      <c r="C67" s="21"/>
      <c r="D67" s="21"/>
      <c r="E67" s="21"/>
      <c r="F67" s="20"/>
      <c r="G67" s="21"/>
      <c r="H67" s="13" t="s">
        <v>105</v>
      </c>
      <c r="I67" s="21"/>
      <c r="J67" s="13" t="s">
        <v>89</v>
      </c>
      <c r="K67" s="21"/>
      <c r="L67" s="20"/>
      <c r="M67" s="21"/>
      <c r="N67" s="13" t="s">
        <v>88</v>
      </c>
      <c r="O67" s="21"/>
      <c r="P67" s="13" t="s">
        <v>89</v>
      </c>
      <c r="Q67" s="21"/>
      <c r="R67" s="20"/>
      <c r="S67" s="21"/>
      <c r="T67" s="13" t="s">
        <v>88</v>
      </c>
      <c r="U67" s="21"/>
      <c r="V67" s="13" t="s">
        <v>89</v>
      </c>
      <c r="W67" s="21"/>
      <c r="X67" s="10"/>
      <c r="Y67" s="1" t="str">
        <f>IF(D67&gt;0,VLOOKUP(D67,基本設定!$E$6:$F$52,2,0),"")</f>
        <v/>
      </c>
      <c r="Z67" s="1" t="str">
        <f>IF(F67&gt;0,VLOOKUP(F67,基本設定!$A$6:$B$13,2,0),"")</f>
        <v/>
      </c>
      <c r="AA67" s="1" t="str">
        <f t="shared" si="12"/>
        <v>00</v>
      </c>
      <c r="AB67" s="1" t="str">
        <f t="shared" si="13"/>
        <v>00</v>
      </c>
      <c r="AC67" s="1" t="str">
        <f t="shared" si="14"/>
        <v>00</v>
      </c>
      <c r="AD67" s="1" t="str">
        <f t="shared" si="9"/>
        <v>0000000</v>
      </c>
      <c r="AE67" s="1" t="str">
        <f>IF(L67&gt;0,VLOOKUP(L67,基本設定!$A$6:$B$13,2,0),"")</f>
        <v/>
      </c>
      <c r="AF67" s="1" t="str">
        <f t="shared" si="15"/>
        <v>00</v>
      </c>
      <c r="AG67" s="1" t="str">
        <f t="shared" si="16"/>
        <v>00</v>
      </c>
      <c r="AH67" s="1" t="str">
        <f t="shared" si="17"/>
        <v>00</v>
      </c>
      <c r="AI67" s="1" t="str">
        <f t="shared" si="10"/>
        <v>0000000</v>
      </c>
      <c r="AJ67" s="1" t="str">
        <f>IF(R67&gt;0,VLOOKUP(R67,基本設定!$A$6:$B$13,2,0),"")</f>
        <v/>
      </c>
      <c r="AK67" s="1" t="str">
        <f t="shared" si="18"/>
        <v>00</v>
      </c>
      <c r="AL67" s="1" t="str">
        <f t="shared" si="19"/>
        <v>00</v>
      </c>
      <c r="AM67" s="1" t="str">
        <f t="shared" si="20"/>
        <v>00</v>
      </c>
      <c r="AN67" s="1" t="str">
        <f t="shared" si="11"/>
        <v>0000000</v>
      </c>
    </row>
    <row r="68" spans="1:40" ht="30" customHeight="1">
      <c r="A68" s="5">
        <v>62</v>
      </c>
      <c r="B68" s="21"/>
      <c r="C68" s="21"/>
      <c r="D68" s="21"/>
      <c r="E68" s="21"/>
      <c r="F68" s="20"/>
      <c r="G68" s="21"/>
      <c r="H68" s="13" t="s">
        <v>105</v>
      </c>
      <c r="I68" s="21"/>
      <c r="J68" s="13" t="s">
        <v>89</v>
      </c>
      <c r="K68" s="21"/>
      <c r="L68" s="20"/>
      <c r="M68" s="21"/>
      <c r="N68" s="13" t="s">
        <v>88</v>
      </c>
      <c r="O68" s="21"/>
      <c r="P68" s="13" t="s">
        <v>89</v>
      </c>
      <c r="Q68" s="21"/>
      <c r="R68" s="20"/>
      <c r="S68" s="21"/>
      <c r="T68" s="13" t="s">
        <v>88</v>
      </c>
      <c r="U68" s="21"/>
      <c r="V68" s="13" t="s">
        <v>89</v>
      </c>
      <c r="W68" s="21"/>
      <c r="X68" s="10"/>
      <c r="Y68" s="1" t="str">
        <f>IF(D68&gt;0,VLOOKUP(D68,基本設定!$E$6:$F$52,2,0),"")</f>
        <v/>
      </c>
      <c r="Z68" s="1" t="str">
        <f>IF(F68&gt;0,VLOOKUP(F68,基本設定!$A$6:$B$13,2,0),"")</f>
        <v/>
      </c>
      <c r="AA68" s="1" t="str">
        <f t="shared" si="12"/>
        <v>00</v>
      </c>
      <c r="AB68" s="1" t="str">
        <f t="shared" si="13"/>
        <v>00</v>
      </c>
      <c r="AC68" s="1" t="str">
        <f t="shared" si="14"/>
        <v>00</v>
      </c>
      <c r="AD68" s="1" t="str">
        <f t="shared" si="9"/>
        <v>0000000</v>
      </c>
      <c r="AE68" s="1" t="str">
        <f>IF(L68&gt;0,VLOOKUP(L68,基本設定!$A$6:$B$13,2,0),"")</f>
        <v/>
      </c>
      <c r="AF68" s="1" t="str">
        <f t="shared" si="15"/>
        <v>00</v>
      </c>
      <c r="AG68" s="1" t="str">
        <f t="shared" si="16"/>
        <v>00</v>
      </c>
      <c r="AH68" s="1" t="str">
        <f t="shared" si="17"/>
        <v>00</v>
      </c>
      <c r="AI68" s="1" t="str">
        <f t="shared" si="10"/>
        <v>0000000</v>
      </c>
      <c r="AJ68" s="1" t="str">
        <f>IF(R68&gt;0,VLOOKUP(R68,基本設定!$A$6:$B$13,2,0),"")</f>
        <v/>
      </c>
      <c r="AK68" s="1" t="str">
        <f t="shared" si="18"/>
        <v>00</v>
      </c>
      <c r="AL68" s="1" t="str">
        <f t="shared" si="19"/>
        <v>00</v>
      </c>
      <c r="AM68" s="1" t="str">
        <f t="shared" si="20"/>
        <v>00</v>
      </c>
      <c r="AN68" s="1" t="str">
        <f t="shared" si="11"/>
        <v>0000000</v>
      </c>
    </row>
    <row r="69" spans="1:40" ht="30" customHeight="1">
      <c r="A69" s="5">
        <v>63</v>
      </c>
      <c r="B69" s="21"/>
      <c r="C69" s="21"/>
      <c r="D69" s="21"/>
      <c r="E69" s="21"/>
      <c r="F69" s="20"/>
      <c r="G69" s="21"/>
      <c r="H69" s="13" t="s">
        <v>105</v>
      </c>
      <c r="I69" s="21"/>
      <c r="J69" s="13" t="s">
        <v>89</v>
      </c>
      <c r="K69" s="21"/>
      <c r="L69" s="20"/>
      <c r="M69" s="21"/>
      <c r="N69" s="13" t="s">
        <v>88</v>
      </c>
      <c r="O69" s="21"/>
      <c r="P69" s="13" t="s">
        <v>89</v>
      </c>
      <c r="Q69" s="21"/>
      <c r="R69" s="20"/>
      <c r="S69" s="21"/>
      <c r="T69" s="13" t="s">
        <v>88</v>
      </c>
      <c r="U69" s="21"/>
      <c r="V69" s="13" t="s">
        <v>89</v>
      </c>
      <c r="W69" s="21"/>
      <c r="X69" s="10"/>
      <c r="Y69" s="1" t="str">
        <f>IF(D69&gt;0,VLOOKUP(D69,基本設定!$E$6:$F$52,2,0),"")</f>
        <v/>
      </c>
      <c r="Z69" s="1" t="str">
        <f>IF(F69&gt;0,VLOOKUP(F69,基本設定!$A$6:$B$13,2,0),"")</f>
        <v/>
      </c>
      <c r="AA69" s="1" t="str">
        <f t="shared" si="12"/>
        <v>00</v>
      </c>
      <c r="AB69" s="1" t="str">
        <f t="shared" si="13"/>
        <v>00</v>
      </c>
      <c r="AC69" s="1" t="str">
        <f t="shared" si="14"/>
        <v>00</v>
      </c>
      <c r="AD69" s="1" t="str">
        <f t="shared" si="9"/>
        <v>0000000</v>
      </c>
      <c r="AE69" s="1" t="str">
        <f>IF(L69&gt;0,VLOOKUP(L69,基本設定!$A$6:$B$13,2,0),"")</f>
        <v/>
      </c>
      <c r="AF69" s="1" t="str">
        <f t="shared" si="15"/>
        <v>00</v>
      </c>
      <c r="AG69" s="1" t="str">
        <f t="shared" si="16"/>
        <v>00</v>
      </c>
      <c r="AH69" s="1" t="str">
        <f t="shared" si="17"/>
        <v>00</v>
      </c>
      <c r="AI69" s="1" t="str">
        <f t="shared" si="10"/>
        <v>0000000</v>
      </c>
      <c r="AJ69" s="1" t="str">
        <f>IF(R69&gt;0,VLOOKUP(R69,基本設定!$A$6:$B$13,2,0),"")</f>
        <v/>
      </c>
      <c r="AK69" s="1" t="str">
        <f t="shared" si="18"/>
        <v>00</v>
      </c>
      <c r="AL69" s="1" t="str">
        <f t="shared" si="19"/>
        <v>00</v>
      </c>
      <c r="AM69" s="1" t="str">
        <f t="shared" si="20"/>
        <v>00</v>
      </c>
      <c r="AN69" s="1" t="str">
        <f t="shared" si="11"/>
        <v>0000000</v>
      </c>
    </row>
    <row r="70" spans="1:40" ht="30" customHeight="1">
      <c r="A70" s="5">
        <v>64</v>
      </c>
      <c r="B70" s="21"/>
      <c r="C70" s="21"/>
      <c r="D70" s="21"/>
      <c r="E70" s="21"/>
      <c r="F70" s="20"/>
      <c r="G70" s="21"/>
      <c r="H70" s="13" t="s">
        <v>105</v>
      </c>
      <c r="I70" s="21"/>
      <c r="J70" s="13" t="s">
        <v>89</v>
      </c>
      <c r="K70" s="21"/>
      <c r="L70" s="20"/>
      <c r="M70" s="21"/>
      <c r="N70" s="13" t="s">
        <v>88</v>
      </c>
      <c r="O70" s="21"/>
      <c r="P70" s="13" t="s">
        <v>89</v>
      </c>
      <c r="Q70" s="21"/>
      <c r="R70" s="20"/>
      <c r="S70" s="21"/>
      <c r="T70" s="13" t="s">
        <v>88</v>
      </c>
      <c r="U70" s="21"/>
      <c r="V70" s="13" t="s">
        <v>89</v>
      </c>
      <c r="W70" s="21"/>
      <c r="X70" s="10"/>
      <c r="Y70" s="1" t="str">
        <f>IF(D70&gt;0,VLOOKUP(D70,基本設定!$E$6:$F$52,2,0),"")</f>
        <v/>
      </c>
      <c r="Z70" s="1" t="str">
        <f>IF(F70&gt;0,VLOOKUP(F70,基本設定!$A$6:$B$13,2,0),"")</f>
        <v/>
      </c>
      <c r="AA70" s="1" t="str">
        <f t="shared" si="12"/>
        <v>00</v>
      </c>
      <c r="AB70" s="1" t="str">
        <f t="shared" si="13"/>
        <v>00</v>
      </c>
      <c r="AC70" s="1" t="str">
        <f t="shared" si="14"/>
        <v>00</v>
      </c>
      <c r="AD70" s="1" t="str">
        <f t="shared" si="9"/>
        <v>0000000</v>
      </c>
      <c r="AE70" s="1" t="str">
        <f>IF(L70&gt;0,VLOOKUP(L70,基本設定!$A$6:$B$13,2,0),"")</f>
        <v/>
      </c>
      <c r="AF70" s="1" t="str">
        <f t="shared" si="15"/>
        <v>00</v>
      </c>
      <c r="AG70" s="1" t="str">
        <f t="shared" si="16"/>
        <v>00</v>
      </c>
      <c r="AH70" s="1" t="str">
        <f t="shared" si="17"/>
        <v>00</v>
      </c>
      <c r="AI70" s="1" t="str">
        <f t="shared" si="10"/>
        <v>0000000</v>
      </c>
      <c r="AJ70" s="1" t="str">
        <f>IF(R70&gt;0,VLOOKUP(R70,基本設定!$A$6:$B$13,2,0),"")</f>
        <v/>
      </c>
      <c r="AK70" s="1" t="str">
        <f t="shared" si="18"/>
        <v>00</v>
      </c>
      <c r="AL70" s="1" t="str">
        <f t="shared" si="19"/>
        <v>00</v>
      </c>
      <c r="AM70" s="1" t="str">
        <f t="shared" si="20"/>
        <v>00</v>
      </c>
      <c r="AN70" s="1" t="str">
        <f t="shared" si="11"/>
        <v>0000000</v>
      </c>
    </row>
    <row r="71" spans="1:40" ht="30" customHeight="1">
      <c r="A71" s="5">
        <v>65</v>
      </c>
      <c r="B71" s="21"/>
      <c r="C71" s="21"/>
      <c r="D71" s="21"/>
      <c r="E71" s="21"/>
      <c r="F71" s="20"/>
      <c r="G71" s="21"/>
      <c r="H71" s="13" t="s">
        <v>105</v>
      </c>
      <c r="I71" s="21"/>
      <c r="J71" s="13" t="s">
        <v>89</v>
      </c>
      <c r="K71" s="21"/>
      <c r="L71" s="20"/>
      <c r="M71" s="21"/>
      <c r="N71" s="13" t="s">
        <v>88</v>
      </c>
      <c r="O71" s="21"/>
      <c r="P71" s="13" t="s">
        <v>89</v>
      </c>
      <c r="Q71" s="21"/>
      <c r="R71" s="20"/>
      <c r="S71" s="21"/>
      <c r="T71" s="13" t="s">
        <v>88</v>
      </c>
      <c r="U71" s="21"/>
      <c r="V71" s="13" t="s">
        <v>89</v>
      </c>
      <c r="W71" s="21"/>
      <c r="X71" s="10"/>
      <c r="Y71" s="1" t="str">
        <f>IF(D71&gt;0,VLOOKUP(D71,基本設定!$E$6:$F$52,2,0),"")</f>
        <v/>
      </c>
      <c r="Z71" s="1" t="str">
        <f>IF(F71&gt;0,VLOOKUP(F71,基本設定!$A$6:$B$13,2,0),"")</f>
        <v/>
      </c>
      <c r="AA71" s="1" t="str">
        <f t="shared" ref="AA71:AA106" si="21">TEXT(G71,"00")</f>
        <v>00</v>
      </c>
      <c r="AB71" s="1" t="str">
        <f t="shared" ref="AB71:AB106" si="22">TEXT(I71,"00")</f>
        <v>00</v>
      </c>
      <c r="AC71" s="1" t="str">
        <f t="shared" ref="AC71:AC106" si="23">TEXT(K71,"00")</f>
        <v>00</v>
      </c>
      <c r="AD71" s="1" t="str">
        <f t="shared" si="9"/>
        <v>0000000</v>
      </c>
      <c r="AE71" s="1" t="str">
        <f>IF(L71&gt;0,VLOOKUP(L71,基本設定!$A$6:$B$13,2,0),"")</f>
        <v/>
      </c>
      <c r="AF71" s="1" t="str">
        <f t="shared" ref="AF71:AF106" si="24">TEXT(M71,"00")</f>
        <v>00</v>
      </c>
      <c r="AG71" s="1" t="str">
        <f t="shared" ref="AG71:AG106" si="25">TEXT(O71,"00")</f>
        <v>00</v>
      </c>
      <c r="AH71" s="1" t="str">
        <f t="shared" ref="AH71:AH106" si="26">TEXT(Q71,"00")</f>
        <v>00</v>
      </c>
      <c r="AI71" s="1" t="str">
        <f t="shared" si="10"/>
        <v>0000000</v>
      </c>
      <c r="AJ71" s="1" t="str">
        <f>IF(R71&gt;0,VLOOKUP(R71,基本設定!$A$6:$B$13,2,0),"")</f>
        <v/>
      </c>
      <c r="AK71" s="1" t="str">
        <f t="shared" ref="AK71:AK106" si="27">TEXT(S71,"00")</f>
        <v>00</v>
      </c>
      <c r="AL71" s="1" t="str">
        <f t="shared" ref="AL71:AL106" si="28">TEXT(U71,"00")</f>
        <v>00</v>
      </c>
      <c r="AM71" s="1" t="str">
        <f t="shared" ref="AM71:AM106" si="29">TEXT(W71,"00")</f>
        <v>00</v>
      </c>
      <c r="AN71" s="1" t="str">
        <f t="shared" si="11"/>
        <v>0000000</v>
      </c>
    </row>
    <row r="72" spans="1:40" ht="30" customHeight="1">
      <c r="A72" s="5">
        <v>66</v>
      </c>
      <c r="B72" s="21"/>
      <c r="C72" s="21"/>
      <c r="D72" s="21"/>
      <c r="E72" s="21"/>
      <c r="F72" s="20"/>
      <c r="G72" s="21"/>
      <c r="H72" s="13" t="s">
        <v>105</v>
      </c>
      <c r="I72" s="21"/>
      <c r="J72" s="13" t="s">
        <v>89</v>
      </c>
      <c r="K72" s="21"/>
      <c r="L72" s="20"/>
      <c r="M72" s="21"/>
      <c r="N72" s="13" t="s">
        <v>88</v>
      </c>
      <c r="O72" s="21"/>
      <c r="P72" s="13" t="s">
        <v>89</v>
      </c>
      <c r="Q72" s="21"/>
      <c r="R72" s="20"/>
      <c r="S72" s="21"/>
      <c r="T72" s="13" t="s">
        <v>88</v>
      </c>
      <c r="U72" s="21"/>
      <c r="V72" s="13" t="s">
        <v>89</v>
      </c>
      <c r="W72" s="21"/>
      <c r="X72" s="10"/>
      <c r="Y72" s="1" t="str">
        <f>IF(D72&gt;0,VLOOKUP(D72,基本設定!$E$6:$F$52,2,0),"")</f>
        <v/>
      </c>
      <c r="Z72" s="1" t="str">
        <f>IF(F72&gt;0,VLOOKUP(F72,基本設定!$A$6:$B$13,2,0),"")</f>
        <v/>
      </c>
      <c r="AA72" s="1" t="str">
        <f t="shared" si="21"/>
        <v>00</v>
      </c>
      <c r="AB72" s="1" t="str">
        <f t="shared" si="22"/>
        <v>00</v>
      </c>
      <c r="AC72" s="1" t="str">
        <f t="shared" si="23"/>
        <v>00</v>
      </c>
      <c r="AD72" s="1" t="str">
        <f t="shared" ref="AD72:AD106" si="30">CONCATENATE("0",AA72,AB72,AC72)</f>
        <v>0000000</v>
      </c>
      <c r="AE72" s="1" t="str">
        <f>IF(L72&gt;0,VLOOKUP(L72,基本設定!$A$6:$B$13,2,0),"")</f>
        <v/>
      </c>
      <c r="AF72" s="1" t="str">
        <f t="shared" si="24"/>
        <v>00</v>
      </c>
      <c r="AG72" s="1" t="str">
        <f t="shared" si="25"/>
        <v>00</v>
      </c>
      <c r="AH72" s="1" t="str">
        <f t="shared" si="26"/>
        <v>00</v>
      </c>
      <c r="AI72" s="1" t="str">
        <f t="shared" ref="AI72:AI106" si="31">CONCATENATE("0",AF72,AG72,AH72)</f>
        <v>0000000</v>
      </c>
      <c r="AJ72" s="1" t="str">
        <f>IF(R72&gt;0,VLOOKUP(R72,基本設定!$A$6:$B$13,2,0),"")</f>
        <v/>
      </c>
      <c r="AK72" s="1" t="str">
        <f t="shared" si="27"/>
        <v>00</v>
      </c>
      <c r="AL72" s="1" t="str">
        <f t="shared" si="28"/>
        <v>00</v>
      </c>
      <c r="AM72" s="1" t="str">
        <f t="shared" si="29"/>
        <v>00</v>
      </c>
      <c r="AN72" s="1" t="str">
        <f t="shared" ref="AN72:AN106" si="32">CONCATENATE("0",AK72,AL72,AM72)</f>
        <v>0000000</v>
      </c>
    </row>
    <row r="73" spans="1:40" ht="30" customHeight="1">
      <c r="A73" s="5">
        <v>67</v>
      </c>
      <c r="B73" s="21"/>
      <c r="C73" s="21"/>
      <c r="D73" s="21"/>
      <c r="E73" s="21"/>
      <c r="F73" s="20"/>
      <c r="G73" s="21"/>
      <c r="H73" s="13" t="s">
        <v>105</v>
      </c>
      <c r="I73" s="21"/>
      <c r="J73" s="13" t="s">
        <v>89</v>
      </c>
      <c r="K73" s="21"/>
      <c r="L73" s="20"/>
      <c r="M73" s="21"/>
      <c r="N73" s="13" t="s">
        <v>88</v>
      </c>
      <c r="O73" s="21"/>
      <c r="P73" s="13" t="s">
        <v>89</v>
      </c>
      <c r="Q73" s="21"/>
      <c r="R73" s="20"/>
      <c r="S73" s="21"/>
      <c r="T73" s="13" t="s">
        <v>88</v>
      </c>
      <c r="U73" s="21"/>
      <c r="V73" s="13" t="s">
        <v>89</v>
      </c>
      <c r="W73" s="21"/>
      <c r="X73" s="10"/>
      <c r="Y73" s="1" t="str">
        <f>IF(D73&gt;0,VLOOKUP(D73,基本設定!$E$6:$F$52,2,0),"")</f>
        <v/>
      </c>
      <c r="Z73" s="1" t="str">
        <f>IF(F73&gt;0,VLOOKUP(F73,基本設定!$A$6:$B$13,2,0),"")</f>
        <v/>
      </c>
      <c r="AA73" s="1" t="str">
        <f t="shared" si="21"/>
        <v>00</v>
      </c>
      <c r="AB73" s="1" t="str">
        <f t="shared" si="22"/>
        <v>00</v>
      </c>
      <c r="AC73" s="1" t="str">
        <f t="shared" si="23"/>
        <v>00</v>
      </c>
      <c r="AD73" s="1" t="str">
        <f t="shared" si="30"/>
        <v>0000000</v>
      </c>
      <c r="AE73" s="1" t="str">
        <f>IF(L73&gt;0,VLOOKUP(L73,基本設定!$A$6:$B$13,2,0),"")</f>
        <v/>
      </c>
      <c r="AF73" s="1" t="str">
        <f t="shared" si="24"/>
        <v>00</v>
      </c>
      <c r="AG73" s="1" t="str">
        <f t="shared" si="25"/>
        <v>00</v>
      </c>
      <c r="AH73" s="1" t="str">
        <f t="shared" si="26"/>
        <v>00</v>
      </c>
      <c r="AI73" s="1" t="str">
        <f t="shared" si="31"/>
        <v>0000000</v>
      </c>
      <c r="AJ73" s="1" t="str">
        <f>IF(R73&gt;0,VLOOKUP(R73,基本設定!$A$6:$B$13,2,0),"")</f>
        <v/>
      </c>
      <c r="AK73" s="1" t="str">
        <f t="shared" si="27"/>
        <v>00</v>
      </c>
      <c r="AL73" s="1" t="str">
        <f t="shared" si="28"/>
        <v>00</v>
      </c>
      <c r="AM73" s="1" t="str">
        <f t="shared" si="29"/>
        <v>00</v>
      </c>
      <c r="AN73" s="1" t="str">
        <f t="shared" si="32"/>
        <v>0000000</v>
      </c>
    </row>
    <row r="74" spans="1:40" ht="30" customHeight="1">
      <c r="A74" s="5">
        <v>68</v>
      </c>
      <c r="B74" s="21"/>
      <c r="C74" s="21"/>
      <c r="D74" s="21"/>
      <c r="E74" s="21"/>
      <c r="F74" s="20"/>
      <c r="G74" s="21"/>
      <c r="H74" s="13" t="s">
        <v>105</v>
      </c>
      <c r="I74" s="21"/>
      <c r="J74" s="13" t="s">
        <v>89</v>
      </c>
      <c r="K74" s="21"/>
      <c r="L74" s="20"/>
      <c r="M74" s="21"/>
      <c r="N74" s="13" t="s">
        <v>88</v>
      </c>
      <c r="O74" s="21"/>
      <c r="P74" s="13" t="s">
        <v>89</v>
      </c>
      <c r="Q74" s="21"/>
      <c r="R74" s="20"/>
      <c r="S74" s="21"/>
      <c r="T74" s="13" t="s">
        <v>88</v>
      </c>
      <c r="U74" s="21"/>
      <c r="V74" s="13" t="s">
        <v>89</v>
      </c>
      <c r="W74" s="21"/>
      <c r="X74" s="10"/>
      <c r="Y74" s="1" t="str">
        <f>IF(D74&gt;0,VLOOKUP(D74,基本設定!$E$6:$F$52,2,0),"")</f>
        <v/>
      </c>
      <c r="Z74" s="1" t="str">
        <f>IF(F74&gt;0,VLOOKUP(F74,基本設定!$A$6:$B$13,2,0),"")</f>
        <v/>
      </c>
      <c r="AA74" s="1" t="str">
        <f t="shared" si="21"/>
        <v>00</v>
      </c>
      <c r="AB74" s="1" t="str">
        <f t="shared" si="22"/>
        <v>00</v>
      </c>
      <c r="AC74" s="1" t="str">
        <f t="shared" si="23"/>
        <v>00</v>
      </c>
      <c r="AD74" s="1" t="str">
        <f t="shared" si="30"/>
        <v>0000000</v>
      </c>
      <c r="AE74" s="1" t="str">
        <f>IF(L74&gt;0,VLOOKUP(L74,基本設定!$A$6:$B$13,2,0),"")</f>
        <v/>
      </c>
      <c r="AF74" s="1" t="str">
        <f t="shared" si="24"/>
        <v>00</v>
      </c>
      <c r="AG74" s="1" t="str">
        <f t="shared" si="25"/>
        <v>00</v>
      </c>
      <c r="AH74" s="1" t="str">
        <f t="shared" si="26"/>
        <v>00</v>
      </c>
      <c r="AI74" s="1" t="str">
        <f t="shared" si="31"/>
        <v>0000000</v>
      </c>
      <c r="AJ74" s="1" t="str">
        <f>IF(R74&gt;0,VLOOKUP(R74,基本設定!$A$6:$B$13,2,0),"")</f>
        <v/>
      </c>
      <c r="AK74" s="1" t="str">
        <f t="shared" si="27"/>
        <v>00</v>
      </c>
      <c r="AL74" s="1" t="str">
        <f t="shared" si="28"/>
        <v>00</v>
      </c>
      <c r="AM74" s="1" t="str">
        <f t="shared" si="29"/>
        <v>00</v>
      </c>
      <c r="AN74" s="1" t="str">
        <f t="shared" si="32"/>
        <v>0000000</v>
      </c>
    </row>
    <row r="75" spans="1:40" ht="30" customHeight="1">
      <c r="A75" s="5">
        <v>69</v>
      </c>
      <c r="B75" s="21"/>
      <c r="C75" s="21"/>
      <c r="D75" s="21"/>
      <c r="E75" s="21"/>
      <c r="F75" s="20"/>
      <c r="G75" s="21"/>
      <c r="H75" s="13" t="s">
        <v>105</v>
      </c>
      <c r="I75" s="21"/>
      <c r="J75" s="13" t="s">
        <v>89</v>
      </c>
      <c r="K75" s="21"/>
      <c r="L75" s="20"/>
      <c r="M75" s="21"/>
      <c r="N75" s="13" t="s">
        <v>88</v>
      </c>
      <c r="O75" s="21"/>
      <c r="P75" s="13" t="s">
        <v>89</v>
      </c>
      <c r="Q75" s="21"/>
      <c r="R75" s="20"/>
      <c r="S75" s="21"/>
      <c r="T75" s="13" t="s">
        <v>88</v>
      </c>
      <c r="U75" s="21"/>
      <c r="V75" s="13" t="s">
        <v>89</v>
      </c>
      <c r="W75" s="21"/>
      <c r="X75" s="10"/>
      <c r="Y75" s="1" t="str">
        <f>IF(D75&gt;0,VLOOKUP(D75,基本設定!$E$6:$F$52,2,0),"")</f>
        <v/>
      </c>
      <c r="Z75" s="1" t="str">
        <f>IF(F75&gt;0,VLOOKUP(F75,基本設定!$A$6:$B$13,2,0),"")</f>
        <v/>
      </c>
      <c r="AA75" s="1" t="str">
        <f t="shared" si="21"/>
        <v>00</v>
      </c>
      <c r="AB75" s="1" t="str">
        <f t="shared" si="22"/>
        <v>00</v>
      </c>
      <c r="AC75" s="1" t="str">
        <f t="shared" si="23"/>
        <v>00</v>
      </c>
      <c r="AD75" s="1" t="str">
        <f t="shared" si="30"/>
        <v>0000000</v>
      </c>
      <c r="AE75" s="1" t="str">
        <f>IF(L75&gt;0,VLOOKUP(L75,基本設定!$A$6:$B$13,2,0),"")</f>
        <v/>
      </c>
      <c r="AF75" s="1" t="str">
        <f t="shared" si="24"/>
        <v>00</v>
      </c>
      <c r="AG75" s="1" t="str">
        <f t="shared" si="25"/>
        <v>00</v>
      </c>
      <c r="AH75" s="1" t="str">
        <f t="shared" si="26"/>
        <v>00</v>
      </c>
      <c r="AI75" s="1" t="str">
        <f t="shared" si="31"/>
        <v>0000000</v>
      </c>
      <c r="AJ75" s="1" t="str">
        <f>IF(R75&gt;0,VLOOKUP(R75,基本設定!$A$6:$B$13,2,0),"")</f>
        <v/>
      </c>
      <c r="AK75" s="1" t="str">
        <f t="shared" si="27"/>
        <v>00</v>
      </c>
      <c r="AL75" s="1" t="str">
        <f t="shared" si="28"/>
        <v>00</v>
      </c>
      <c r="AM75" s="1" t="str">
        <f t="shared" si="29"/>
        <v>00</v>
      </c>
      <c r="AN75" s="1" t="str">
        <f t="shared" si="32"/>
        <v>0000000</v>
      </c>
    </row>
    <row r="76" spans="1:40" ht="30" customHeight="1">
      <c r="A76" s="5">
        <v>70</v>
      </c>
      <c r="B76" s="21"/>
      <c r="C76" s="21"/>
      <c r="D76" s="21"/>
      <c r="E76" s="21"/>
      <c r="F76" s="20"/>
      <c r="G76" s="21"/>
      <c r="H76" s="13" t="s">
        <v>105</v>
      </c>
      <c r="I76" s="21"/>
      <c r="J76" s="13" t="s">
        <v>89</v>
      </c>
      <c r="K76" s="21"/>
      <c r="L76" s="20"/>
      <c r="M76" s="21"/>
      <c r="N76" s="13" t="s">
        <v>88</v>
      </c>
      <c r="O76" s="21"/>
      <c r="P76" s="13" t="s">
        <v>89</v>
      </c>
      <c r="Q76" s="21"/>
      <c r="R76" s="20"/>
      <c r="S76" s="21"/>
      <c r="T76" s="13" t="s">
        <v>88</v>
      </c>
      <c r="U76" s="21"/>
      <c r="V76" s="13" t="s">
        <v>89</v>
      </c>
      <c r="W76" s="21"/>
      <c r="X76" s="10"/>
      <c r="Y76" s="1" t="str">
        <f>IF(D76&gt;0,VLOOKUP(D76,基本設定!$E$6:$F$52,2,0),"")</f>
        <v/>
      </c>
      <c r="Z76" s="1" t="str">
        <f>IF(F76&gt;0,VLOOKUP(F76,基本設定!$A$6:$B$13,2,0),"")</f>
        <v/>
      </c>
      <c r="AA76" s="1" t="str">
        <f t="shared" si="21"/>
        <v>00</v>
      </c>
      <c r="AB76" s="1" t="str">
        <f t="shared" si="22"/>
        <v>00</v>
      </c>
      <c r="AC76" s="1" t="str">
        <f t="shared" si="23"/>
        <v>00</v>
      </c>
      <c r="AD76" s="1" t="str">
        <f t="shared" si="30"/>
        <v>0000000</v>
      </c>
      <c r="AE76" s="1" t="str">
        <f>IF(L76&gt;0,VLOOKUP(L76,基本設定!$A$6:$B$13,2,0),"")</f>
        <v/>
      </c>
      <c r="AF76" s="1" t="str">
        <f t="shared" si="24"/>
        <v>00</v>
      </c>
      <c r="AG76" s="1" t="str">
        <f t="shared" si="25"/>
        <v>00</v>
      </c>
      <c r="AH76" s="1" t="str">
        <f t="shared" si="26"/>
        <v>00</v>
      </c>
      <c r="AI76" s="1" t="str">
        <f t="shared" si="31"/>
        <v>0000000</v>
      </c>
      <c r="AJ76" s="1" t="str">
        <f>IF(R76&gt;0,VLOOKUP(R76,基本設定!$A$6:$B$13,2,0),"")</f>
        <v/>
      </c>
      <c r="AK76" s="1" t="str">
        <f t="shared" si="27"/>
        <v>00</v>
      </c>
      <c r="AL76" s="1" t="str">
        <f t="shared" si="28"/>
        <v>00</v>
      </c>
      <c r="AM76" s="1" t="str">
        <f t="shared" si="29"/>
        <v>00</v>
      </c>
      <c r="AN76" s="1" t="str">
        <f t="shared" si="32"/>
        <v>0000000</v>
      </c>
    </row>
    <row r="77" spans="1:40" ht="30" customHeight="1">
      <c r="A77" s="5">
        <v>71</v>
      </c>
      <c r="B77" s="21"/>
      <c r="C77" s="21"/>
      <c r="D77" s="21"/>
      <c r="E77" s="21"/>
      <c r="F77" s="20"/>
      <c r="G77" s="21"/>
      <c r="H77" s="13" t="s">
        <v>105</v>
      </c>
      <c r="I77" s="21"/>
      <c r="J77" s="13" t="s">
        <v>89</v>
      </c>
      <c r="K77" s="21"/>
      <c r="L77" s="20"/>
      <c r="M77" s="21"/>
      <c r="N77" s="13" t="s">
        <v>88</v>
      </c>
      <c r="O77" s="21"/>
      <c r="P77" s="13" t="s">
        <v>89</v>
      </c>
      <c r="Q77" s="21"/>
      <c r="R77" s="20"/>
      <c r="S77" s="21"/>
      <c r="T77" s="13" t="s">
        <v>88</v>
      </c>
      <c r="U77" s="21"/>
      <c r="V77" s="13" t="s">
        <v>89</v>
      </c>
      <c r="W77" s="21"/>
      <c r="X77" s="10"/>
      <c r="Y77" s="1" t="str">
        <f>IF(D77&gt;0,VLOOKUP(D77,基本設定!$E$6:$F$52,2,0),"")</f>
        <v/>
      </c>
      <c r="Z77" s="1" t="str">
        <f>IF(F77&gt;0,VLOOKUP(F77,基本設定!$A$6:$B$13,2,0),"")</f>
        <v/>
      </c>
      <c r="AA77" s="1" t="str">
        <f t="shared" si="21"/>
        <v>00</v>
      </c>
      <c r="AB77" s="1" t="str">
        <f t="shared" si="22"/>
        <v>00</v>
      </c>
      <c r="AC77" s="1" t="str">
        <f t="shared" si="23"/>
        <v>00</v>
      </c>
      <c r="AD77" s="1" t="str">
        <f t="shared" si="30"/>
        <v>0000000</v>
      </c>
      <c r="AE77" s="1" t="str">
        <f>IF(L77&gt;0,VLOOKUP(L77,基本設定!$A$6:$B$13,2,0),"")</f>
        <v/>
      </c>
      <c r="AF77" s="1" t="str">
        <f t="shared" si="24"/>
        <v>00</v>
      </c>
      <c r="AG77" s="1" t="str">
        <f t="shared" si="25"/>
        <v>00</v>
      </c>
      <c r="AH77" s="1" t="str">
        <f t="shared" si="26"/>
        <v>00</v>
      </c>
      <c r="AI77" s="1" t="str">
        <f t="shared" si="31"/>
        <v>0000000</v>
      </c>
      <c r="AJ77" s="1" t="str">
        <f>IF(R77&gt;0,VLOOKUP(R77,基本設定!$A$6:$B$13,2,0),"")</f>
        <v/>
      </c>
      <c r="AK77" s="1" t="str">
        <f t="shared" si="27"/>
        <v>00</v>
      </c>
      <c r="AL77" s="1" t="str">
        <f t="shared" si="28"/>
        <v>00</v>
      </c>
      <c r="AM77" s="1" t="str">
        <f t="shared" si="29"/>
        <v>00</v>
      </c>
      <c r="AN77" s="1" t="str">
        <f t="shared" si="32"/>
        <v>0000000</v>
      </c>
    </row>
    <row r="78" spans="1:40" ht="30" customHeight="1">
      <c r="A78" s="5">
        <v>72</v>
      </c>
      <c r="B78" s="21"/>
      <c r="C78" s="21"/>
      <c r="D78" s="21"/>
      <c r="E78" s="21"/>
      <c r="F78" s="20"/>
      <c r="G78" s="21"/>
      <c r="H78" s="13" t="s">
        <v>105</v>
      </c>
      <c r="I78" s="21"/>
      <c r="J78" s="13" t="s">
        <v>89</v>
      </c>
      <c r="K78" s="21"/>
      <c r="L78" s="20"/>
      <c r="M78" s="21"/>
      <c r="N78" s="13" t="s">
        <v>88</v>
      </c>
      <c r="O78" s="21"/>
      <c r="P78" s="13" t="s">
        <v>89</v>
      </c>
      <c r="Q78" s="21"/>
      <c r="R78" s="20"/>
      <c r="S78" s="21"/>
      <c r="T78" s="13" t="s">
        <v>88</v>
      </c>
      <c r="U78" s="21"/>
      <c r="V78" s="13" t="s">
        <v>89</v>
      </c>
      <c r="W78" s="21"/>
      <c r="X78" s="10"/>
      <c r="Y78" s="1" t="str">
        <f>IF(D78&gt;0,VLOOKUP(D78,基本設定!$E$6:$F$52,2,0),"")</f>
        <v/>
      </c>
      <c r="Z78" s="1" t="str">
        <f>IF(F78&gt;0,VLOOKUP(F78,基本設定!$A$6:$B$13,2,0),"")</f>
        <v/>
      </c>
      <c r="AA78" s="1" t="str">
        <f t="shared" si="21"/>
        <v>00</v>
      </c>
      <c r="AB78" s="1" t="str">
        <f t="shared" si="22"/>
        <v>00</v>
      </c>
      <c r="AC78" s="1" t="str">
        <f t="shared" si="23"/>
        <v>00</v>
      </c>
      <c r="AD78" s="1" t="str">
        <f t="shared" si="30"/>
        <v>0000000</v>
      </c>
      <c r="AE78" s="1" t="str">
        <f>IF(L78&gt;0,VLOOKUP(L78,基本設定!$A$6:$B$13,2,0),"")</f>
        <v/>
      </c>
      <c r="AF78" s="1" t="str">
        <f t="shared" si="24"/>
        <v>00</v>
      </c>
      <c r="AG78" s="1" t="str">
        <f t="shared" si="25"/>
        <v>00</v>
      </c>
      <c r="AH78" s="1" t="str">
        <f t="shared" si="26"/>
        <v>00</v>
      </c>
      <c r="AI78" s="1" t="str">
        <f t="shared" si="31"/>
        <v>0000000</v>
      </c>
      <c r="AJ78" s="1" t="str">
        <f>IF(R78&gt;0,VLOOKUP(R78,基本設定!$A$6:$B$13,2,0),"")</f>
        <v/>
      </c>
      <c r="AK78" s="1" t="str">
        <f t="shared" si="27"/>
        <v>00</v>
      </c>
      <c r="AL78" s="1" t="str">
        <f t="shared" si="28"/>
        <v>00</v>
      </c>
      <c r="AM78" s="1" t="str">
        <f t="shared" si="29"/>
        <v>00</v>
      </c>
      <c r="AN78" s="1" t="str">
        <f t="shared" si="32"/>
        <v>0000000</v>
      </c>
    </row>
    <row r="79" spans="1:40" ht="30" customHeight="1">
      <c r="A79" s="5">
        <v>73</v>
      </c>
      <c r="B79" s="21"/>
      <c r="C79" s="21"/>
      <c r="D79" s="21"/>
      <c r="E79" s="21"/>
      <c r="F79" s="20"/>
      <c r="G79" s="21"/>
      <c r="H79" s="13" t="s">
        <v>105</v>
      </c>
      <c r="I79" s="21"/>
      <c r="J79" s="13" t="s">
        <v>89</v>
      </c>
      <c r="K79" s="21"/>
      <c r="L79" s="20"/>
      <c r="M79" s="21"/>
      <c r="N79" s="13" t="s">
        <v>88</v>
      </c>
      <c r="O79" s="21"/>
      <c r="P79" s="13" t="s">
        <v>89</v>
      </c>
      <c r="Q79" s="21"/>
      <c r="R79" s="20"/>
      <c r="S79" s="21"/>
      <c r="T79" s="13" t="s">
        <v>88</v>
      </c>
      <c r="U79" s="21"/>
      <c r="V79" s="13" t="s">
        <v>89</v>
      </c>
      <c r="W79" s="21"/>
      <c r="X79" s="10"/>
      <c r="Y79" s="1" t="str">
        <f>IF(D79&gt;0,VLOOKUP(D79,基本設定!$E$6:$F$52,2,0),"")</f>
        <v/>
      </c>
      <c r="Z79" s="1" t="str">
        <f>IF(F79&gt;0,VLOOKUP(F79,基本設定!$A$6:$B$13,2,0),"")</f>
        <v/>
      </c>
      <c r="AA79" s="1" t="str">
        <f t="shared" si="21"/>
        <v>00</v>
      </c>
      <c r="AB79" s="1" t="str">
        <f t="shared" si="22"/>
        <v>00</v>
      </c>
      <c r="AC79" s="1" t="str">
        <f t="shared" si="23"/>
        <v>00</v>
      </c>
      <c r="AD79" s="1" t="str">
        <f t="shared" si="30"/>
        <v>0000000</v>
      </c>
      <c r="AE79" s="1" t="str">
        <f>IF(L79&gt;0,VLOOKUP(L79,基本設定!$A$6:$B$13,2,0),"")</f>
        <v/>
      </c>
      <c r="AF79" s="1" t="str">
        <f t="shared" si="24"/>
        <v>00</v>
      </c>
      <c r="AG79" s="1" t="str">
        <f t="shared" si="25"/>
        <v>00</v>
      </c>
      <c r="AH79" s="1" t="str">
        <f t="shared" si="26"/>
        <v>00</v>
      </c>
      <c r="AI79" s="1" t="str">
        <f t="shared" si="31"/>
        <v>0000000</v>
      </c>
      <c r="AJ79" s="1" t="str">
        <f>IF(R79&gt;0,VLOOKUP(R79,基本設定!$A$6:$B$13,2,0),"")</f>
        <v/>
      </c>
      <c r="AK79" s="1" t="str">
        <f t="shared" si="27"/>
        <v>00</v>
      </c>
      <c r="AL79" s="1" t="str">
        <f t="shared" si="28"/>
        <v>00</v>
      </c>
      <c r="AM79" s="1" t="str">
        <f t="shared" si="29"/>
        <v>00</v>
      </c>
      <c r="AN79" s="1" t="str">
        <f t="shared" si="32"/>
        <v>0000000</v>
      </c>
    </row>
    <row r="80" spans="1:40" ht="30" customHeight="1">
      <c r="A80" s="5">
        <v>74</v>
      </c>
      <c r="B80" s="21"/>
      <c r="C80" s="21"/>
      <c r="D80" s="21"/>
      <c r="E80" s="21"/>
      <c r="F80" s="20"/>
      <c r="G80" s="21"/>
      <c r="H80" s="13" t="s">
        <v>105</v>
      </c>
      <c r="I80" s="21"/>
      <c r="J80" s="13" t="s">
        <v>89</v>
      </c>
      <c r="K80" s="21"/>
      <c r="L80" s="20"/>
      <c r="M80" s="21"/>
      <c r="N80" s="13" t="s">
        <v>88</v>
      </c>
      <c r="O80" s="21"/>
      <c r="P80" s="13" t="s">
        <v>89</v>
      </c>
      <c r="Q80" s="21"/>
      <c r="R80" s="20"/>
      <c r="S80" s="21"/>
      <c r="T80" s="13" t="s">
        <v>88</v>
      </c>
      <c r="U80" s="21"/>
      <c r="V80" s="13" t="s">
        <v>89</v>
      </c>
      <c r="W80" s="21"/>
      <c r="X80" s="10"/>
      <c r="Y80" s="1" t="str">
        <f>IF(D80&gt;0,VLOOKUP(D80,基本設定!$E$6:$F$52,2,0),"")</f>
        <v/>
      </c>
      <c r="Z80" s="1" t="str">
        <f>IF(F80&gt;0,VLOOKUP(F80,基本設定!$A$6:$B$13,2,0),"")</f>
        <v/>
      </c>
      <c r="AA80" s="1" t="str">
        <f t="shared" si="21"/>
        <v>00</v>
      </c>
      <c r="AB80" s="1" t="str">
        <f t="shared" si="22"/>
        <v>00</v>
      </c>
      <c r="AC80" s="1" t="str">
        <f t="shared" si="23"/>
        <v>00</v>
      </c>
      <c r="AD80" s="1" t="str">
        <f t="shared" si="30"/>
        <v>0000000</v>
      </c>
      <c r="AE80" s="1" t="str">
        <f>IF(L80&gt;0,VLOOKUP(L80,基本設定!$A$6:$B$13,2,0),"")</f>
        <v/>
      </c>
      <c r="AF80" s="1" t="str">
        <f t="shared" si="24"/>
        <v>00</v>
      </c>
      <c r="AG80" s="1" t="str">
        <f t="shared" si="25"/>
        <v>00</v>
      </c>
      <c r="AH80" s="1" t="str">
        <f t="shared" si="26"/>
        <v>00</v>
      </c>
      <c r="AI80" s="1" t="str">
        <f t="shared" si="31"/>
        <v>0000000</v>
      </c>
      <c r="AJ80" s="1" t="str">
        <f>IF(R80&gt;0,VLOOKUP(R80,基本設定!$A$6:$B$13,2,0),"")</f>
        <v/>
      </c>
      <c r="AK80" s="1" t="str">
        <f t="shared" si="27"/>
        <v>00</v>
      </c>
      <c r="AL80" s="1" t="str">
        <f t="shared" si="28"/>
        <v>00</v>
      </c>
      <c r="AM80" s="1" t="str">
        <f t="shared" si="29"/>
        <v>00</v>
      </c>
      <c r="AN80" s="1" t="str">
        <f t="shared" si="32"/>
        <v>0000000</v>
      </c>
    </row>
    <row r="81" spans="1:40" ht="30" customHeight="1">
      <c r="A81" s="5">
        <v>75</v>
      </c>
      <c r="B81" s="21"/>
      <c r="C81" s="21"/>
      <c r="D81" s="21"/>
      <c r="E81" s="21"/>
      <c r="F81" s="20"/>
      <c r="G81" s="21"/>
      <c r="H81" s="13" t="s">
        <v>105</v>
      </c>
      <c r="I81" s="21"/>
      <c r="J81" s="13" t="s">
        <v>89</v>
      </c>
      <c r="K81" s="21"/>
      <c r="L81" s="20"/>
      <c r="M81" s="21"/>
      <c r="N81" s="13" t="s">
        <v>88</v>
      </c>
      <c r="O81" s="21"/>
      <c r="P81" s="13" t="s">
        <v>89</v>
      </c>
      <c r="Q81" s="21"/>
      <c r="R81" s="20"/>
      <c r="S81" s="21"/>
      <c r="T81" s="13" t="s">
        <v>88</v>
      </c>
      <c r="U81" s="21"/>
      <c r="V81" s="13" t="s">
        <v>89</v>
      </c>
      <c r="W81" s="21"/>
      <c r="X81" s="10"/>
      <c r="Y81" s="1" t="str">
        <f>IF(D81&gt;0,VLOOKUP(D81,基本設定!$E$6:$F$52,2,0),"")</f>
        <v/>
      </c>
      <c r="Z81" s="1" t="str">
        <f>IF(F81&gt;0,VLOOKUP(F81,基本設定!$A$6:$B$13,2,0),"")</f>
        <v/>
      </c>
      <c r="AA81" s="1" t="str">
        <f t="shared" si="21"/>
        <v>00</v>
      </c>
      <c r="AB81" s="1" t="str">
        <f t="shared" si="22"/>
        <v>00</v>
      </c>
      <c r="AC81" s="1" t="str">
        <f t="shared" si="23"/>
        <v>00</v>
      </c>
      <c r="AD81" s="1" t="str">
        <f t="shared" si="30"/>
        <v>0000000</v>
      </c>
      <c r="AE81" s="1" t="str">
        <f>IF(L81&gt;0,VLOOKUP(L81,基本設定!$A$6:$B$13,2,0),"")</f>
        <v/>
      </c>
      <c r="AF81" s="1" t="str">
        <f t="shared" si="24"/>
        <v>00</v>
      </c>
      <c r="AG81" s="1" t="str">
        <f t="shared" si="25"/>
        <v>00</v>
      </c>
      <c r="AH81" s="1" t="str">
        <f t="shared" si="26"/>
        <v>00</v>
      </c>
      <c r="AI81" s="1" t="str">
        <f t="shared" si="31"/>
        <v>0000000</v>
      </c>
      <c r="AJ81" s="1" t="str">
        <f>IF(R81&gt;0,VLOOKUP(R81,基本設定!$A$6:$B$13,2,0),"")</f>
        <v/>
      </c>
      <c r="AK81" s="1" t="str">
        <f t="shared" si="27"/>
        <v>00</v>
      </c>
      <c r="AL81" s="1" t="str">
        <f t="shared" si="28"/>
        <v>00</v>
      </c>
      <c r="AM81" s="1" t="str">
        <f t="shared" si="29"/>
        <v>00</v>
      </c>
      <c r="AN81" s="1" t="str">
        <f t="shared" si="32"/>
        <v>0000000</v>
      </c>
    </row>
    <row r="82" spans="1:40" ht="30" customHeight="1">
      <c r="A82" s="5">
        <v>76</v>
      </c>
      <c r="B82" s="21"/>
      <c r="C82" s="21"/>
      <c r="D82" s="21"/>
      <c r="E82" s="21"/>
      <c r="F82" s="20"/>
      <c r="G82" s="21"/>
      <c r="H82" s="13" t="s">
        <v>105</v>
      </c>
      <c r="I82" s="21"/>
      <c r="J82" s="13" t="s">
        <v>89</v>
      </c>
      <c r="K82" s="21"/>
      <c r="L82" s="20"/>
      <c r="M82" s="21"/>
      <c r="N82" s="13" t="s">
        <v>88</v>
      </c>
      <c r="O82" s="21"/>
      <c r="P82" s="13" t="s">
        <v>89</v>
      </c>
      <c r="Q82" s="21"/>
      <c r="R82" s="20"/>
      <c r="S82" s="21"/>
      <c r="T82" s="13" t="s">
        <v>88</v>
      </c>
      <c r="U82" s="21"/>
      <c r="V82" s="13" t="s">
        <v>89</v>
      </c>
      <c r="W82" s="21"/>
      <c r="X82" s="10"/>
      <c r="Y82" s="1" t="str">
        <f>IF(D82&gt;0,VLOOKUP(D82,基本設定!$E$6:$F$52,2,0),"")</f>
        <v/>
      </c>
      <c r="Z82" s="1" t="str">
        <f>IF(F82&gt;0,VLOOKUP(F82,基本設定!$A$6:$B$13,2,0),"")</f>
        <v/>
      </c>
      <c r="AA82" s="1" t="str">
        <f t="shared" si="21"/>
        <v>00</v>
      </c>
      <c r="AB82" s="1" t="str">
        <f t="shared" si="22"/>
        <v>00</v>
      </c>
      <c r="AC82" s="1" t="str">
        <f t="shared" si="23"/>
        <v>00</v>
      </c>
      <c r="AD82" s="1" t="str">
        <f t="shared" si="30"/>
        <v>0000000</v>
      </c>
      <c r="AE82" s="1" t="str">
        <f>IF(L82&gt;0,VLOOKUP(L82,基本設定!$A$6:$B$13,2,0),"")</f>
        <v/>
      </c>
      <c r="AF82" s="1" t="str">
        <f t="shared" si="24"/>
        <v>00</v>
      </c>
      <c r="AG82" s="1" t="str">
        <f t="shared" si="25"/>
        <v>00</v>
      </c>
      <c r="AH82" s="1" t="str">
        <f t="shared" si="26"/>
        <v>00</v>
      </c>
      <c r="AI82" s="1" t="str">
        <f t="shared" si="31"/>
        <v>0000000</v>
      </c>
      <c r="AJ82" s="1" t="str">
        <f>IF(R82&gt;0,VLOOKUP(R82,基本設定!$A$6:$B$13,2,0),"")</f>
        <v/>
      </c>
      <c r="AK82" s="1" t="str">
        <f t="shared" si="27"/>
        <v>00</v>
      </c>
      <c r="AL82" s="1" t="str">
        <f t="shared" si="28"/>
        <v>00</v>
      </c>
      <c r="AM82" s="1" t="str">
        <f t="shared" si="29"/>
        <v>00</v>
      </c>
      <c r="AN82" s="1" t="str">
        <f t="shared" si="32"/>
        <v>0000000</v>
      </c>
    </row>
    <row r="83" spans="1:40" ht="30" customHeight="1">
      <c r="A83" s="5">
        <v>77</v>
      </c>
      <c r="B83" s="21"/>
      <c r="C83" s="21"/>
      <c r="D83" s="21"/>
      <c r="E83" s="21"/>
      <c r="F83" s="20"/>
      <c r="G83" s="21"/>
      <c r="H83" s="13" t="s">
        <v>105</v>
      </c>
      <c r="I83" s="21"/>
      <c r="J83" s="13" t="s">
        <v>89</v>
      </c>
      <c r="K83" s="21"/>
      <c r="L83" s="20"/>
      <c r="M83" s="21"/>
      <c r="N83" s="13" t="s">
        <v>88</v>
      </c>
      <c r="O83" s="21"/>
      <c r="P83" s="13" t="s">
        <v>89</v>
      </c>
      <c r="Q83" s="21"/>
      <c r="R83" s="20"/>
      <c r="S83" s="21"/>
      <c r="T83" s="13" t="s">
        <v>88</v>
      </c>
      <c r="U83" s="21"/>
      <c r="V83" s="13" t="s">
        <v>89</v>
      </c>
      <c r="W83" s="21"/>
      <c r="X83" s="10"/>
      <c r="Y83" s="1" t="str">
        <f>IF(D83&gt;0,VLOOKUP(D83,基本設定!$E$6:$F$52,2,0),"")</f>
        <v/>
      </c>
      <c r="Z83" s="1" t="str">
        <f>IF(F83&gt;0,VLOOKUP(F83,基本設定!$A$6:$B$13,2,0),"")</f>
        <v/>
      </c>
      <c r="AA83" s="1" t="str">
        <f t="shared" si="21"/>
        <v>00</v>
      </c>
      <c r="AB83" s="1" t="str">
        <f t="shared" si="22"/>
        <v>00</v>
      </c>
      <c r="AC83" s="1" t="str">
        <f t="shared" si="23"/>
        <v>00</v>
      </c>
      <c r="AD83" s="1" t="str">
        <f t="shared" si="30"/>
        <v>0000000</v>
      </c>
      <c r="AE83" s="1" t="str">
        <f>IF(L83&gt;0,VLOOKUP(L83,基本設定!$A$6:$B$13,2,0),"")</f>
        <v/>
      </c>
      <c r="AF83" s="1" t="str">
        <f t="shared" si="24"/>
        <v>00</v>
      </c>
      <c r="AG83" s="1" t="str">
        <f t="shared" si="25"/>
        <v>00</v>
      </c>
      <c r="AH83" s="1" t="str">
        <f t="shared" si="26"/>
        <v>00</v>
      </c>
      <c r="AI83" s="1" t="str">
        <f t="shared" si="31"/>
        <v>0000000</v>
      </c>
      <c r="AJ83" s="1" t="str">
        <f>IF(R83&gt;0,VLOOKUP(R83,基本設定!$A$6:$B$13,2,0),"")</f>
        <v/>
      </c>
      <c r="AK83" s="1" t="str">
        <f t="shared" si="27"/>
        <v>00</v>
      </c>
      <c r="AL83" s="1" t="str">
        <f t="shared" si="28"/>
        <v>00</v>
      </c>
      <c r="AM83" s="1" t="str">
        <f t="shared" si="29"/>
        <v>00</v>
      </c>
      <c r="AN83" s="1" t="str">
        <f t="shared" si="32"/>
        <v>0000000</v>
      </c>
    </row>
    <row r="84" spans="1:40" ht="30" customHeight="1">
      <c r="A84" s="5">
        <v>78</v>
      </c>
      <c r="B84" s="21"/>
      <c r="C84" s="21"/>
      <c r="D84" s="21"/>
      <c r="E84" s="21"/>
      <c r="F84" s="20"/>
      <c r="G84" s="21"/>
      <c r="H84" s="13" t="s">
        <v>105</v>
      </c>
      <c r="I84" s="21"/>
      <c r="J84" s="13" t="s">
        <v>89</v>
      </c>
      <c r="K84" s="21"/>
      <c r="L84" s="20"/>
      <c r="M84" s="21"/>
      <c r="N84" s="13" t="s">
        <v>88</v>
      </c>
      <c r="O84" s="21"/>
      <c r="P84" s="13" t="s">
        <v>89</v>
      </c>
      <c r="Q84" s="21"/>
      <c r="R84" s="20"/>
      <c r="S84" s="21"/>
      <c r="T84" s="13" t="s">
        <v>88</v>
      </c>
      <c r="U84" s="21"/>
      <c r="V84" s="13" t="s">
        <v>89</v>
      </c>
      <c r="W84" s="21"/>
      <c r="X84" s="10"/>
      <c r="Y84" s="1" t="str">
        <f>IF(D84&gt;0,VLOOKUP(D84,基本設定!$E$6:$F$52,2,0),"")</f>
        <v/>
      </c>
      <c r="Z84" s="1" t="str">
        <f>IF(F84&gt;0,VLOOKUP(F84,基本設定!$A$6:$B$13,2,0),"")</f>
        <v/>
      </c>
      <c r="AA84" s="1" t="str">
        <f t="shared" si="21"/>
        <v>00</v>
      </c>
      <c r="AB84" s="1" t="str">
        <f t="shared" si="22"/>
        <v>00</v>
      </c>
      <c r="AC84" s="1" t="str">
        <f t="shared" si="23"/>
        <v>00</v>
      </c>
      <c r="AD84" s="1" t="str">
        <f t="shared" si="30"/>
        <v>0000000</v>
      </c>
      <c r="AE84" s="1" t="str">
        <f>IF(L84&gt;0,VLOOKUP(L84,基本設定!$A$6:$B$13,2,0),"")</f>
        <v/>
      </c>
      <c r="AF84" s="1" t="str">
        <f t="shared" si="24"/>
        <v>00</v>
      </c>
      <c r="AG84" s="1" t="str">
        <f t="shared" si="25"/>
        <v>00</v>
      </c>
      <c r="AH84" s="1" t="str">
        <f t="shared" si="26"/>
        <v>00</v>
      </c>
      <c r="AI84" s="1" t="str">
        <f t="shared" si="31"/>
        <v>0000000</v>
      </c>
      <c r="AJ84" s="1" t="str">
        <f>IF(R84&gt;0,VLOOKUP(R84,基本設定!$A$6:$B$13,2,0),"")</f>
        <v/>
      </c>
      <c r="AK84" s="1" t="str">
        <f t="shared" si="27"/>
        <v>00</v>
      </c>
      <c r="AL84" s="1" t="str">
        <f t="shared" si="28"/>
        <v>00</v>
      </c>
      <c r="AM84" s="1" t="str">
        <f t="shared" si="29"/>
        <v>00</v>
      </c>
      <c r="AN84" s="1" t="str">
        <f t="shared" si="32"/>
        <v>0000000</v>
      </c>
    </row>
    <row r="85" spans="1:40" ht="30" customHeight="1">
      <c r="A85" s="5">
        <v>79</v>
      </c>
      <c r="B85" s="21"/>
      <c r="C85" s="21"/>
      <c r="D85" s="21"/>
      <c r="E85" s="21"/>
      <c r="F85" s="20"/>
      <c r="G85" s="21"/>
      <c r="H85" s="13" t="s">
        <v>105</v>
      </c>
      <c r="I85" s="21"/>
      <c r="J85" s="13" t="s">
        <v>89</v>
      </c>
      <c r="K85" s="21"/>
      <c r="L85" s="20"/>
      <c r="M85" s="21"/>
      <c r="N85" s="13" t="s">
        <v>88</v>
      </c>
      <c r="O85" s="21"/>
      <c r="P85" s="13" t="s">
        <v>89</v>
      </c>
      <c r="Q85" s="21"/>
      <c r="R85" s="20"/>
      <c r="S85" s="21"/>
      <c r="T85" s="13" t="s">
        <v>88</v>
      </c>
      <c r="U85" s="21"/>
      <c r="V85" s="13" t="s">
        <v>89</v>
      </c>
      <c r="W85" s="21"/>
      <c r="X85" s="10"/>
      <c r="Y85" s="1" t="str">
        <f>IF(D85&gt;0,VLOOKUP(D85,基本設定!$E$6:$F$52,2,0),"")</f>
        <v/>
      </c>
      <c r="Z85" s="1" t="str">
        <f>IF(F85&gt;0,VLOOKUP(F85,基本設定!$A$6:$B$13,2,0),"")</f>
        <v/>
      </c>
      <c r="AA85" s="1" t="str">
        <f t="shared" si="21"/>
        <v>00</v>
      </c>
      <c r="AB85" s="1" t="str">
        <f t="shared" si="22"/>
        <v>00</v>
      </c>
      <c r="AC85" s="1" t="str">
        <f t="shared" si="23"/>
        <v>00</v>
      </c>
      <c r="AD85" s="1" t="str">
        <f t="shared" si="30"/>
        <v>0000000</v>
      </c>
      <c r="AE85" s="1" t="str">
        <f>IF(L85&gt;0,VLOOKUP(L85,基本設定!$A$6:$B$13,2,0),"")</f>
        <v/>
      </c>
      <c r="AF85" s="1" t="str">
        <f t="shared" si="24"/>
        <v>00</v>
      </c>
      <c r="AG85" s="1" t="str">
        <f t="shared" si="25"/>
        <v>00</v>
      </c>
      <c r="AH85" s="1" t="str">
        <f t="shared" si="26"/>
        <v>00</v>
      </c>
      <c r="AI85" s="1" t="str">
        <f t="shared" si="31"/>
        <v>0000000</v>
      </c>
      <c r="AJ85" s="1" t="str">
        <f>IF(R85&gt;0,VLOOKUP(R85,基本設定!$A$6:$B$13,2,0),"")</f>
        <v/>
      </c>
      <c r="AK85" s="1" t="str">
        <f t="shared" si="27"/>
        <v>00</v>
      </c>
      <c r="AL85" s="1" t="str">
        <f t="shared" si="28"/>
        <v>00</v>
      </c>
      <c r="AM85" s="1" t="str">
        <f t="shared" si="29"/>
        <v>00</v>
      </c>
      <c r="AN85" s="1" t="str">
        <f t="shared" si="32"/>
        <v>0000000</v>
      </c>
    </row>
    <row r="86" spans="1:40" ht="30" customHeight="1">
      <c r="A86" s="5">
        <v>80</v>
      </c>
      <c r="B86" s="21"/>
      <c r="C86" s="21"/>
      <c r="D86" s="21"/>
      <c r="E86" s="21"/>
      <c r="F86" s="20"/>
      <c r="G86" s="21"/>
      <c r="H86" s="13" t="s">
        <v>105</v>
      </c>
      <c r="I86" s="21"/>
      <c r="J86" s="13" t="s">
        <v>89</v>
      </c>
      <c r="K86" s="21"/>
      <c r="L86" s="20"/>
      <c r="M86" s="21"/>
      <c r="N86" s="13" t="s">
        <v>88</v>
      </c>
      <c r="O86" s="21"/>
      <c r="P86" s="13" t="s">
        <v>89</v>
      </c>
      <c r="Q86" s="21"/>
      <c r="R86" s="20"/>
      <c r="S86" s="21"/>
      <c r="T86" s="13" t="s">
        <v>88</v>
      </c>
      <c r="U86" s="21"/>
      <c r="V86" s="13" t="s">
        <v>89</v>
      </c>
      <c r="W86" s="21"/>
      <c r="X86" s="10"/>
      <c r="Y86" s="1" t="str">
        <f>IF(D86&gt;0,VLOOKUP(D86,基本設定!$E$6:$F$52,2,0),"")</f>
        <v/>
      </c>
      <c r="Z86" s="1" t="str">
        <f>IF(F86&gt;0,VLOOKUP(F86,基本設定!$A$6:$B$13,2,0),"")</f>
        <v/>
      </c>
      <c r="AA86" s="1" t="str">
        <f t="shared" si="21"/>
        <v>00</v>
      </c>
      <c r="AB86" s="1" t="str">
        <f t="shared" si="22"/>
        <v>00</v>
      </c>
      <c r="AC86" s="1" t="str">
        <f t="shared" si="23"/>
        <v>00</v>
      </c>
      <c r="AD86" s="1" t="str">
        <f t="shared" si="30"/>
        <v>0000000</v>
      </c>
      <c r="AE86" s="1" t="str">
        <f>IF(L86&gt;0,VLOOKUP(L86,基本設定!$A$6:$B$13,2,0),"")</f>
        <v/>
      </c>
      <c r="AF86" s="1" t="str">
        <f t="shared" si="24"/>
        <v>00</v>
      </c>
      <c r="AG86" s="1" t="str">
        <f t="shared" si="25"/>
        <v>00</v>
      </c>
      <c r="AH86" s="1" t="str">
        <f t="shared" si="26"/>
        <v>00</v>
      </c>
      <c r="AI86" s="1" t="str">
        <f t="shared" si="31"/>
        <v>0000000</v>
      </c>
      <c r="AJ86" s="1" t="str">
        <f>IF(R86&gt;0,VLOOKUP(R86,基本設定!$A$6:$B$13,2,0),"")</f>
        <v/>
      </c>
      <c r="AK86" s="1" t="str">
        <f t="shared" si="27"/>
        <v>00</v>
      </c>
      <c r="AL86" s="1" t="str">
        <f t="shared" si="28"/>
        <v>00</v>
      </c>
      <c r="AM86" s="1" t="str">
        <f t="shared" si="29"/>
        <v>00</v>
      </c>
      <c r="AN86" s="1" t="str">
        <f t="shared" si="32"/>
        <v>0000000</v>
      </c>
    </row>
    <row r="87" spans="1:40" ht="30" customHeight="1">
      <c r="A87" s="5">
        <v>81</v>
      </c>
      <c r="B87" s="21"/>
      <c r="C87" s="21"/>
      <c r="D87" s="21"/>
      <c r="E87" s="21"/>
      <c r="F87" s="20"/>
      <c r="G87" s="21"/>
      <c r="H87" s="13" t="s">
        <v>105</v>
      </c>
      <c r="I87" s="21"/>
      <c r="J87" s="13" t="s">
        <v>89</v>
      </c>
      <c r="K87" s="21"/>
      <c r="L87" s="20"/>
      <c r="M87" s="21"/>
      <c r="N87" s="13" t="s">
        <v>88</v>
      </c>
      <c r="O87" s="21"/>
      <c r="P87" s="13" t="s">
        <v>89</v>
      </c>
      <c r="Q87" s="21"/>
      <c r="R87" s="20"/>
      <c r="S87" s="21"/>
      <c r="T87" s="13" t="s">
        <v>88</v>
      </c>
      <c r="U87" s="21"/>
      <c r="V87" s="13" t="s">
        <v>89</v>
      </c>
      <c r="W87" s="21"/>
      <c r="X87" s="10"/>
      <c r="Y87" s="1" t="str">
        <f>IF(D87&gt;0,VLOOKUP(D87,基本設定!$E$6:$F$52,2,0),"")</f>
        <v/>
      </c>
      <c r="Z87" s="1" t="str">
        <f>IF(F87&gt;0,VLOOKUP(F87,基本設定!$A$6:$B$13,2,0),"")</f>
        <v/>
      </c>
      <c r="AA87" s="1" t="str">
        <f t="shared" si="21"/>
        <v>00</v>
      </c>
      <c r="AB87" s="1" t="str">
        <f t="shared" si="22"/>
        <v>00</v>
      </c>
      <c r="AC87" s="1" t="str">
        <f t="shared" si="23"/>
        <v>00</v>
      </c>
      <c r="AD87" s="1" t="str">
        <f t="shared" si="30"/>
        <v>0000000</v>
      </c>
      <c r="AE87" s="1" t="str">
        <f>IF(L87&gt;0,VLOOKUP(L87,基本設定!$A$6:$B$13,2,0),"")</f>
        <v/>
      </c>
      <c r="AF87" s="1" t="str">
        <f t="shared" si="24"/>
        <v>00</v>
      </c>
      <c r="AG87" s="1" t="str">
        <f t="shared" si="25"/>
        <v>00</v>
      </c>
      <c r="AH87" s="1" t="str">
        <f t="shared" si="26"/>
        <v>00</v>
      </c>
      <c r="AI87" s="1" t="str">
        <f t="shared" si="31"/>
        <v>0000000</v>
      </c>
      <c r="AJ87" s="1" t="str">
        <f>IF(R87&gt;0,VLOOKUP(R87,基本設定!$A$6:$B$13,2,0),"")</f>
        <v/>
      </c>
      <c r="AK87" s="1" t="str">
        <f t="shared" si="27"/>
        <v>00</v>
      </c>
      <c r="AL87" s="1" t="str">
        <f t="shared" si="28"/>
        <v>00</v>
      </c>
      <c r="AM87" s="1" t="str">
        <f t="shared" si="29"/>
        <v>00</v>
      </c>
      <c r="AN87" s="1" t="str">
        <f t="shared" si="32"/>
        <v>0000000</v>
      </c>
    </row>
    <row r="88" spans="1:40" ht="30" customHeight="1">
      <c r="A88" s="5">
        <v>82</v>
      </c>
      <c r="B88" s="21"/>
      <c r="C88" s="21"/>
      <c r="D88" s="21"/>
      <c r="E88" s="21"/>
      <c r="F88" s="20"/>
      <c r="G88" s="21"/>
      <c r="H88" s="13" t="s">
        <v>105</v>
      </c>
      <c r="I88" s="21"/>
      <c r="J88" s="13" t="s">
        <v>89</v>
      </c>
      <c r="K88" s="21"/>
      <c r="L88" s="20"/>
      <c r="M88" s="21"/>
      <c r="N88" s="13" t="s">
        <v>88</v>
      </c>
      <c r="O88" s="21"/>
      <c r="P88" s="13" t="s">
        <v>89</v>
      </c>
      <c r="Q88" s="21"/>
      <c r="R88" s="20"/>
      <c r="S88" s="21"/>
      <c r="T88" s="13" t="s">
        <v>88</v>
      </c>
      <c r="U88" s="21"/>
      <c r="V88" s="13" t="s">
        <v>89</v>
      </c>
      <c r="W88" s="21"/>
      <c r="X88" s="10"/>
      <c r="Y88" s="1" t="str">
        <f>IF(D88&gt;0,VLOOKUP(D88,基本設定!$E$6:$F$52,2,0),"")</f>
        <v/>
      </c>
      <c r="Z88" s="1" t="str">
        <f>IF(F88&gt;0,VLOOKUP(F88,基本設定!$A$6:$B$13,2,0),"")</f>
        <v/>
      </c>
      <c r="AA88" s="1" t="str">
        <f t="shared" si="21"/>
        <v>00</v>
      </c>
      <c r="AB88" s="1" t="str">
        <f t="shared" si="22"/>
        <v>00</v>
      </c>
      <c r="AC88" s="1" t="str">
        <f t="shared" si="23"/>
        <v>00</v>
      </c>
      <c r="AD88" s="1" t="str">
        <f t="shared" si="30"/>
        <v>0000000</v>
      </c>
      <c r="AE88" s="1" t="str">
        <f>IF(L88&gt;0,VLOOKUP(L88,基本設定!$A$6:$B$13,2,0),"")</f>
        <v/>
      </c>
      <c r="AF88" s="1" t="str">
        <f t="shared" si="24"/>
        <v>00</v>
      </c>
      <c r="AG88" s="1" t="str">
        <f t="shared" si="25"/>
        <v>00</v>
      </c>
      <c r="AH88" s="1" t="str">
        <f t="shared" si="26"/>
        <v>00</v>
      </c>
      <c r="AI88" s="1" t="str">
        <f t="shared" si="31"/>
        <v>0000000</v>
      </c>
      <c r="AJ88" s="1" t="str">
        <f>IF(R88&gt;0,VLOOKUP(R88,基本設定!$A$6:$B$13,2,0),"")</f>
        <v/>
      </c>
      <c r="AK88" s="1" t="str">
        <f t="shared" si="27"/>
        <v>00</v>
      </c>
      <c r="AL88" s="1" t="str">
        <f t="shared" si="28"/>
        <v>00</v>
      </c>
      <c r="AM88" s="1" t="str">
        <f t="shared" si="29"/>
        <v>00</v>
      </c>
      <c r="AN88" s="1" t="str">
        <f t="shared" si="32"/>
        <v>0000000</v>
      </c>
    </row>
    <row r="89" spans="1:40" ht="30" customHeight="1">
      <c r="A89" s="5">
        <v>83</v>
      </c>
      <c r="B89" s="21"/>
      <c r="C89" s="21"/>
      <c r="D89" s="21"/>
      <c r="E89" s="21"/>
      <c r="F89" s="20"/>
      <c r="G89" s="21"/>
      <c r="H89" s="13" t="s">
        <v>105</v>
      </c>
      <c r="I89" s="21"/>
      <c r="J89" s="13" t="s">
        <v>89</v>
      </c>
      <c r="K89" s="21"/>
      <c r="L89" s="20"/>
      <c r="M89" s="21"/>
      <c r="N89" s="13" t="s">
        <v>88</v>
      </c>
      <c r="O89" s="21"/>
      <c r="P89" s="13" t="s">
        <v>89</v>
      </c>
      <c r="Q89" s="21"/>
      <c r="R89" s="20"/>
      <c r="S89" s="21"/>
      <c r="T89" s="13" t="s">
        <v>88</v>
      </c>
      <c r="U89" s="21"/>
      <c r="V89" s="13" t="s">
        <v>89</v>
      </c>
      <c r="W89" s="21"/>
      <c r="X89" s="10"/>
      <c r="Y89" s="1" t="str">
        <f>IF(D89&gt;0,VLOOKUP(D89,基本設定!$E$6:$F$52,2,0),"")</f>
        <v/>
      </c>
      <c r="Z89" s="1" t="str">
        <f>IF(F89&gt;0,VLOOKUP(F89,基本設定!$A$6:$B$13,2,0),"")</f>
        <v/>
      </c>
      <c r="AA89" s="1" t="str">
        <f t="shared" si="21"/>
        <v>00</v>
      </c>
      <c r="AB89" s="1" t="str">
        <f t="shared" si="22"/>
        <v>00</v>
      </c>
      <c r="AC89" s="1" t="str">
        <f t="shared" si="23"/>
        <v>00</v>
      </c>
      <c r="AD89" s="1" t="str">
        <f t="shared" si="30"/>
        <v>0000000</v>
      </c>
      <c r="AE89" s="1" t="str">
        <f>IF(L89&gt;0,VLOOKUP(L89,基本設定!$A$6:$B$13,2,0),"")</f>
        <v/>
      </c>
      <c r="AF89" s="1" t="str">
        <f t="shared" si="24"/>
        <v>00</v>
      </c>
      <c r="AG89" s="1" t="str">
        <f t="shared" si="25"/>
        <v>00</v>
      </c>
      <c r="AH89" s="1" t="str">
        <f t="shared" si="26"/>
        <v>00</v>
      </c>
      <c r="AI89" s="1" t="str">
        <f t="shared" si="31"/>
        <v>0000000</v>
      </c>
      <c r="AJ89" s="1" t="str">
        <f>IF(R89&gt;0,VLOOKUP(R89,基本設定!$A$6:$B$13,2,0),"")</f>
        <v/>
      </c>
      <c r="AK89" s="1" t="str">
        <f t="shared" si="27"/>
        <v>00</v>
      </c>
      <c r="AL89" s="1" t="str">
        <f t="shared" si="28"/>
        <v>00</v>
      </c>
      <c r="AM89" s="1" t="str">
        <f t="shared" si="29"/>
        <v>00</v>
      </c>
      <c r="AN89" s="1" t="str">
        <f t="shared" si="32"/>
        <v>0000000</v>
      </c>
    </row>
    <row r="90" spans="1:40" ht="30" customHeight="1">
      <c r="A90" s="5">
        <v>84</v>
      </c>
      <c r="B90" s="21"/>
      <c r="C90" s="21"/>
      <c r="D90" s="21"/>
      <c r="E90" s="21"/>
      <c r="F90" s="20"/>
      <c r="G90" s="21"/>
      <c r="H90" s="13" t="s">
        <v>105</v>
      </c>
      <c r="I90" s="21"/>
      <c r="J90" s="13" t="s">
        <v>89</v>
      </c>
      <c r="K90" s="21"/>
      <c r="L90" s="20"/>
      <c r="M90" s="21"/>
      <c r="N90" s="13" t="s">
        <v>88</v>
      </c>
      <c r="O90" s="21"/>
      <c r="P90" s="13" t="s">
        <v>89</v>
      </c>
      <c r="Q90" s="21"/>
      <c r="R90" s="20"/>
      <c r="S90" s="21"/>
      <c r="T90" s="13" t="s">
        <v>88</v>
      </c>
      <c r="U90" s="21"/>
      <c r="V90" s="13" t="s">
        <v>89</v>
      </c>
      <c r="W90" s="21"/>
      <c r="X90" s="10"/>
      <c r="Y90" s="1" t="str">
        <f>IF(D90&gt;0,VLOOKUP(D90,基本設定!$E$6:$F$52,2,0),"")</f>
        <v/>
      </c>
      <c r="Z90" s="1" t="str">
        <f>IF(F90&gt;0,VLOOKUP(F90,基本設定!$A$6:$B$13,2,0),"")</f>
        <v/>
      </c>
      <c r="AA90" s="1" t="str">
        <f t="shared" si="21"/>
        <v>00</v>
      </c>
      <c r="AB90" s="1" t="str">
        <f t="shared" si="22"/>
        <v>00</v>
      </c>
      <c r="AC90" s="1" t="str">
        <f t="shared" si="23"/>
        <v>00</v>
      </c>
      <c r="AD90" s="1" t="str">
        <f t="shared" si="30"/>
        <v>0000000</v>
      </c>
      <c r="AE90" s="1" t="str">
        <f>IF(L90&gt;0,VLOOKUP(L90,基本設定!$A$6:$B$13,2,0),"")</f>
        <v/>
      </c>
      <c r="AF90" s="1" t="str">
        <f t="shared" si="24"/>
        <v>00</v>
      </c>
      <c r="AG90" s="1" t="str">
        <f t="shared" si="25"/>
        <v>00</v>
      </c>
      <c r="AH90" s="1" t="str">
        <f t="shared" si="26"/>
        <v>00</v>
      </c>
      <c r="AI90" s="1" t="str">
        <f t="shared" si="31"/>
        <v>0000000</v>
      </c>
      <c r="AJ90" s="1" t="str">
        <f>IF(R90&gt;0,VLOOKUP(R90,基本設定!$A$6:$B$13,2,0),"")</f>
        <v/>
      </c>
      <c r="AK90" s="1" t="str">
        <f t="shared" si="27"/>
        <v>00</v>
      </c>
      <c r="AL90" s="1" t="str">
        <f t="shared" si="28"/>
        <v>00</v>
      </c>
      <c r="AM90" s="1" t="str">
        <f t="shared" si="29"/>
        <v>00</v>
      </c>
      <c r="AN90" s="1" t="str">
        <f t="shared" si="32"/>
        <v>0000000</v>
      </c>
    </row>
    <row r="91" spans="1:40" ht="30" customHeight="1">
      <c r="A91" s="5">
        <v>85</v>
      </c>
      <c r="B91" s="21"/>
      <c r="C91" s="21"/>
      <c r="D91" s="21"/>
      <c r="E91" s="21"/>
      <c r="F91" s="20"/>
      <c r="G91" s="21"/>
      <c r="H91" s="13" t="s">
        <v>105</v>
      </c>
      <c r="I91" s="21"/>
      <c r="J91" s="13" t="s">
        <v>89</v>
      </c>
      <c r="K91" s="21"/>
      <c r="L91" s="20"/>
      <c r="M91" s="21"/>
      <c r="N91" s="13" t="s">
        <v>88</v>
      </c>
      <c r="O91" s="21"/>
      <c r="P91" s="13" t="s">
        <v>89</v>
      </c>
      <c r="Q91" s="21"/>
      <c r="R91" s="20"/>
      <c r="S91" s="21"/>
      <c r="T91" s="13" t="s">
        <v>88</v>
      </c>
      <c r="U91" s="21"/>
      <c r="V91" s="13" t="s">
        <v>89</v>
      </c>
      <c r="W91" s="21"/>
      <c r="X91" s="10"/>
      <c r="Y91" s="1" t="str">
        <f>IF(D91&gt;0,VLOOKUP(D91,基本設定!$E$6:$F$52,2,0),"")</f>
        <v/>
      </c>
      <c r="Z91" s="1" t="str">
        <f>IF(F91&gt;0,VLOOKUP(F91,基本設定!$A$6:$B$13,2,0),"")</f>
        <v/>
      </c>
      <c r="AA91" s="1" t="str">
        <f t="shared" si="21"/>
        <v>00</v>
      </c>
      <c r="AB91" s="1" t="str">
        <f t="shared" si="22"/>
        <v>00</v>
      </c>
      <c r="AC91" s="1" t="str">
        <f t="shared" si="23"/>
        <v>00</v>
      </c>
      <c r="AD91" s="1" t="str">
        <f t="shared" si="30"/>
        <v>0000000</v>
      </c>
      <c r="AE91" s="1" t="str">
        <f>IF(L91&gt;0,VLOOKUP(L91,基本設定!$A$6:$B$13,2,0),"")</f>
        <v/>
      </c>
      <c r="AF91" s="1" t="str">
        <f t="shared" si="24"/>
        <v>00</v>
      </c>
      <c r="AG91" s="1" t="str">
        <f t="shared" si="25"/>
        <v>00</v>
      </c>
      <c r="AH91" s="1" t="str">
        <f t="shared" si="26"/>
        <v>00</v>
      </c>
      <c r="AI91" s="1" t="str">
        <f t="shared" si="31"/>
        <v>0000000</v>
      </c>
      <c r="AJ91" s="1" t="str">
        <f>IF(R91&gt;0,VLOOKUP(R91,基本設定!$A$6:$B$13,2,0),"")</f>
        <v/>
      </c>
      <c r="AK91" s="1" t="str">
        <f t="shared" si="27"/>
        <v>00</v>
      </c>
      <c r="AL91" s="1" t="str">
        <f t="shared" si="28"/>
        <v>00</v>
      </c>
      <c r="AM91" s="1" t="str">
        <f t="shared" si="29"/>
        <v>00</v>
      </c>
      <c r="AN91" s="1" t="str">
        <f t="shared" si="32"/>
        <v>0000000</v>
      </c>
    </row>
    <row r="92" spans="1:40" ht="30" customHeight="1">
      <c r="A92" s="5">
        <v>86</v>
      </c>
      <c r="B92" s="21"/>
      <c r="C92" s="21"/>
      <c r="D92" s="21"/>
      <c r="E92" s="21"/>
      <c r="F92" s="20"/>
      <c r="G92" s="21"/>
      <c r="H92" s="13" t="s">
        <v>105</v>
      </c>
      <c r="I92" s="21"/>
      <c r="J92" s="13" t="s">
        <v>89</v>
      </c>
      <c r="K92" s="21"/>
      <c r="L92" s="20"/>
      <c r="M92" s="21"/>
      <c r="N92" s="13" t="s">
        <v>88</v>
      </c>
      <c r="O92" s="21"/>
      <c r="P92" s="13" t="s">
        <v>89</v>
      </c>
      <c r="Q92" s="21"/>
      <c r="R92" s="20"/>
      <c r="S92" s="21"/>
      <c r="T92" s="13" t="s">
        <v>88</v>
      </c>
      <c r="U92" s="21"/>
      <c r="V92" s="13" t="s">
        <v>89</v>
      </c>
      <c r="W92" s="21"/>
      <c r="X92" s="10"/>
      <c r="Y92" s="1" t="str">
        <f>IF(D92&gt;0,VLOOKUP(D92,基本設定!$E$6:$F$52,2,0),"")</f>
        <v/>
      </c>
      <c r="Z92" s="1" t="str">
        <f>IF(F92&gt;0,VLOOKUP(F92,基本設定!$A$6:$B$13,2,0),"")</f>
        <v/>
      </c>
      <c r="AA92" s="1" t="str">
        <f t="shared" si="21"/>
        <v>00</v>
      </c>
      <c r="AB92" s="1" t="str">
        <f t="shared" si="22"/>
        <v>00</v>
      </c>
      <c r="AC92" s="1" t="str">
        <f t="shared" si="23"/>
        <v>00</v>
      </c>
      <c r="AD92" s="1" t="str">
        <f t="shared" si="30"/>
        <v>0000000</v>
      </c>
      <c r="AE92" s="1" t="str">
        <f>IF(L92&gt;0,VLOOKUP(L92,基本設定!$A$6:$B$13,2,0),"")</f>
        <v/>
      </c>
      <c r="AF92" s="1" t="str">
        <f t="shared" si="24"/>
        <v>00</v>
      </c>
      <c r="AG92" s="1" t="str">
        <f t="shared" si="25"/>
        <v>00</v>
      </c>
      <c r="AH92" s="1" t="str">
        <f t="shared" si="26"/>
        <v>00</v>
      </c>
      <c r="AI92" s="1" t="str">
        <f t="shared" si="31"/>
        <v>0000000</v>
      </c>
      <c r="AJ92" s="1" t="str">
        <f>IF(R92&gt;0,VLOOKUP(R92,基本設定!$A$6:$B$13,2,0),"")</f>
        <v/>
      </c>
      <c r="AK92" s="1" t="str">
        <f t="shared" si="27"/>
        <v>00</v>
      </c>
      <c r="AL92" s="1" t="str">
        <f t="shared" si="28"/>
        <v>00</v>
      </c>
      <c r="AM92" s="1" t="str">
        <f t="shared" si="29"/>
        <v>00</v>
      </c>
      <c r="AN92" s="1" t="str">
        <f t="shared" si="32"/>
        <v>0000000</v>
      </c>
    </row>
    <row r="93" spans="1:40" ht="30" customHeight="1">
      <c r="A93" s="5">
        <v>87</v>
      </c>
      <c r="B93" s="21"/>
      <c r="C93" s="21"/>
      <c r="D93" s="21"/>
      <c r="E93" s="21"/>
      <c r="F93" s="20"/>
      <c r="G93" s="21"/>
      <c r="H93" s="13" t="s">
        <v>105</v>
      </c>
      <c r="I93" s="21"/>
      <c r="J93" s="13" t="s">
        <v>89</v>
      </c>
      <c r="K93" s="21"/>
      <c r="L93" s="20"/>
      <c r="M93" s="21"/>
      <c r="N93" s="13" t="s">
        <v>88</v>
      </c>
      <c r="O93" s="21"/>
      <c r="P93" s="13" t="s">
        <v>89</v>
      </c>
      <c r="Q93" s="21"/>
      <c r="R93" s="20"/>
      <c r="S93" s="21"/>
      <c r="T93" s="13" t="s">
        <v>88</v>
      </c>
      <c r="U93" s="21"/>
      <c r="V93" s="13" t="s">
        <v>89</v>
      </c>
      <c r="W93" s="21"/>
      <c r="X93" s="10"/>
      <c r="Y93" s="1" t="str">
        <f>IF(D93&gt;0,VLOOKUP(D93,基本設定!$E$6:$F$52,2,0),"")</f>
        <v/>
      </c>
      <c r="Z93" s="1" t="str">
        <f>IF(F93&gt;0,VLOOKUP(F93,基本設定!$A$6:$B$13,2,0),"")</f>
        <v/>
      </c>
      <c r="AA93" s="1" t="str">
        <f t="shared" si="21"/>
        <v>00</v>
      </c>
      <c r="AB93" s="1" t="str">
        <f t="shared" si="22"/>
        <v>00</v>
      </c>
      <c r="AC93" s="1" t="str">
        <f t="shared" si="23"/>
        <v>00</v>
      </c>
      <c r="AD93" s="1" t="str">
        <f t="shared" si="30"/>
        <v>0000000</v>
      </c>
      <c r="AE93" s="1" t="str">
        <f>IF(L93&gt;0,VLOOKUP(L93,基本設定!$A$6:$B$13,2,0),"")</f>
        <v/>
      </c>
      <c r="AF93" s="1" t="str">
        <f t="shared" si="24"/>
        <v>00</v>
      </c>
      <c r="AG93" s="1" t="str">
        <f t="shared" si="25"/>
        <v>00</v>
      </c>
      <c r="AH93" s="1" t="str">
        <f t="shared" si="26"/>
        <v>00</v>
      </c>
      <c r="AI93" s="1" t="str">
        <f t="shared" si="31"/>
        <v>0000000</v>
      </c>
      <c r="AJ93" s="1" t="str">
        <f>IF(R93&gt;0,VLOOKUP(R93,基本設定!$A$6:$B$13,2,0),"")</f>
        <v/>
      </c>
      <c r="AK93" s="1" t="str">
        <f t="shared" si="27"/>
        <v>00</v>
      </c>
      <c r="AL93" s="1" t="str">
        <f t="shared" si="28"/>
        <v>00</v>
      </c>
      <c r="AM93" s="1" t="str">
        <f t="shared" si="29"/>
        <v>00</v>
      </c>
      <c r="AN93" s="1" t="str">
        <f t="shared" si="32"/>
        <v>0000000</v>
      </c>
    </row>
    <row r="94" spans="1:40" ht="30" customHeight="1">
      <c r="A94" s="5">
        <v>88</v>
      </c>
      <c r="B94" s="21"/>
      <c r="C94" s="21"/>
      <c r="D94" s="21"/>
      <c r="E94" s="21"/>
      <c r="F94" s="20"/>
      <c r="G94" s="21"/>
      <c r="H94" s="13" t="s">
        <v>105</v>
      </c>
      <c r="I94" s="21"/>
      <c r="J94" s="13" t="s">
        <v>89</v>
      </c>
      <c r="K94" s="21"/>
      <c r="L94" s="20"/>
      <c r="M94" s="21"/>
      <c r="N94" s="13" t="s">
        <v>88</v>
      </c>
      <c r="O94" s="21"/>
      <c r="P94" s="13" t="s">
        <v>89</v>
      </c>
      <c r="Q94" s="21"/>
      <c r="R94" s="20"/>
      <c r="S94" s="21"/>
      <c r="T94" s="13" t="s">
        <v>88</v>
      </c>
      <c r="U94" s="21"/>
      <c r="V94" s="13" t="s">
        <v>89</v>
      </c>
      <c r="W94" s="21"/>
      <c r="X94" s="10"/>
      <c r="Y94" s="1" t="str">
        <f>IF(D94&gt;0,VLOOKUP(D94,基本設定!$E$6:$F$52,2,0),"")</f>
        <v/>
      </c>
      <c r="Z94" s="1" t="str">
        <f>IF(F94&gt;0,VLOOKUP(F94,基本設定!$A$6:$B$13,2,0),"")</f>
        <v/>
      </c>
      <c r="AA94" s="1" t="str">
        <f t="shared" si="21"/>
        <v>00</v>
      </c>
      <c r="AB94" s="1" t="str">
        <f t="shared" si="22"/>
        <v>00</v>
      </c>
      <c r="AC94" s="1" t="str">
        <f t="shared" si="23"/>
        <v>00</v>
      </c>
      <c r="AD94" s="1" t="str">
        <f t="shared" si="30"/>
        <v>0000000</v>
      </c>
      <c r="AE94" s="1" t="str">
        <f>IF(L94&gt;0,VLOOKUP(L94,基本設定!$A$6:$B$13,2,0),"")</f>
        <v/>
      </c>
      <c r="AF94" s="1" t="str">
        <f t="shared" si="24"/>
        <v>00</v>
      </c>
      <c r="AG94" s="1" t="str">
        <f t="shared" si="25"/>
        <v>00</v>
      </c>
      <c r="AH94" s="1" t="str">
        <f t="shared" si="26"/>
        <v>00</v>
      </c>
      <c r="AI94" s="1" t="str">
        <f t="shared" si="31"/>
        <v>0000000</v>
      </c>
      <c r="AJ94" s="1" t="str">
        <f>IF(R94&gt;0,VLOOKUP(R94,基本設定!$A$6:$B$13,2,0),"")</f>
        <v/>
      </c>
      <c r="AK94" s="1" t="str">
        <f t="shared" si="27"/>
        <v>00</v>
      </c>
      <c r="AL94" s="1" t="str">
        <f t="shared" si="28"/>
        <v>00</v>
      </c>
      <c r="AM94" s="1" t="str">
        <f t="shared" si="29"/>
        <v>00</v>
      </c>
      <c r="AN94" s="1" t="str">
        <f t="shared" si="32"/>
        <v>0000000</v>
      </c>
    </row>
    <row r="95" spans="1:40" ht="30" customHeight="1">
      <c r="A95" s="5">
        <v>89</v>
      </c>
      <c r="B95" s="21"/>
      <c r="C95" s="21"/>
      <c r="D95" s="21"/>
      <c r="E95" s="21"/>
      <c r="F95" s="20"/>
      <c r="G95" s="21"/>
      <c r="H95" s="13" t="s">
        <v>105</v>
      </c>
      <c r="I95" s="21"/>
      <c r="J95" s="13" t="s">
        <v>89</v>
      </c>
      <c r="K95" s="21"/>
      <c r="L95" s="20"/>
      <c r="M95" s="21"/>
      <c r="N95" s="13" t="s">
        <v>88</v>
      </c>
      <c r="O95" s="21"/>
      <c r="P95" s="13" t="s">
        <v>89</v>
      </c>
      <c r="Q95" s="21"/>
      <c r="R95" s="20"/>
      <c r="S95" s="21"/>
      <c r="T95" s="13" t="s">
        <v>88</v>
      </c>
      <c r="U95" s="21"/>
      <c r="V95" s="13" t="s">
        <v>89</v>
      </c>
      <c r="W95" s="21"/>
      <c r="X95" s="10"/>
      <c r="Y95" s="1" t="str">
        <f>IF(D95&gt;0,VLOOKUP(D95,基本設定!$E$6:$F$52,2,0),"")</f>
        <v/>
      </c>
      <c r="Z95" s="1" t="str">
        <f>IF(F95&gt;0,VLOOKUP(F95,基本設定!$A$6:$B$13,2,0),"")</f>
        <v/>
      </c>
      <c r="AA95" s="1" t="str">
        <f t="shared" si="21"/>
        <v>00</v>
      </c>
      <c r="AB95" s="1" t="str">
        <f t="shared" si="22"/>
        <v>00</v>
      </c>
      <c r="AC95" s="1" t="str">
        <f t="shared" si="23"/>
        <v>00</v>
      </c>
      <c r="AD95" s="1" t="str">
        <f t="shared" si="30"/>
        <v>0000000</v>
      </c>
      <c r="AE95" s="1" t="str">
        <f>IF(L95&gt;0,VLOOKUP(L95,基本設定!$A$6:$B$13,2,0),"")</f>
        <v/>
      </c>
      <c r="AF95" s="1" t="str">
        <f t="shared" si="24"/>
        <v>00</v>
      </c>
      <c r="AG95" s="1" t="str">
        <f t="shared" si="25"/>
        <v>00</v>
      </c>
      <c r="AH95" s="1" t="str">
        <f t="shared" si="26"/>
        <v>00</v>
      </c>
      <c r="AI95" s="1" t="str">
        <f t="shared" si="31"/>
        <v>0000000</v>
      </c>
      <c r="AJ95" s="1" t="str">
        <f>IF(R95&gt;0,VLOOKUP(R95,基本設定!$A$6:$B$13,2,0),"")</f>
        <v/>
      </c>
      <c r="AK95" s="1" t="str">
        <f t="shared" si="27"/>
        <v>00</v>
      </c>
      <c r="AL95" s="1" t="str">
        <f t="shared" si="28"/>
        <v>00</v>
      </c>
      <c r="AM95" s="1" t="str">
        <f t="shared" si="29"/>
        <v>00</v>
      </c>
      <c r="AN95" s="1" t="str">
        <f t="shared" si="32"/>
        <v>0000000</v>
      </c>
    </row>
    <row r="96" spans="1:40" ht="30" customHeight="1">
      <c r="A96" s="5">
        <v>90</v>
      </c>
      <c r="B96" s="21"/>
      <c r="C96" s="21"/>
      <c r="D96" s="21"/>
      <c r="E96" s="21"/>
      <c r="F96" s="20"/>
      <c r="G96" s="21"/>
      <c r="H96" s="13" t="s">
        <v>105</v>
      </c>
      <c r="I96" s="21"/>
      <c r="J96" s="13" t="s">
        <v>89</v>
      </c>
      <c r="K96" s="21"/>
      <c r="L96" s="20"/>
      <c r="M96" s="21"/>
      <c r="N96" s="13" t="s">
        <v>88</v>
      </c>
      <c r="O96" s="21"/>
      <c r="P96" s="13" t="s">
        <v>89</v>
      </c>
      <c r="Q96" s="21"/>
      <c r="R96" s="20"/>
      <c r="S96" s="21"/>
      <c r="T96" s="13" t="s">
        <v>88</v>
      </c>
      <c r="U96" s="21"/>
      <c r="V96" s="13" t="s">
        <v>89</v>
      </c>
      <c r="W96" s="21"/>
      <c r="X96" s="10"/>
      <c r="Y96" s="1" t="str">
        <f>IF(D96&gt;0,VLOOKUP(D96,基本設定!$E$6:$F$52,2,0),"")</f>
        <v/>
      </c>
      <c r="Z96" s="1" t="str">
        <f>IF(F96&gt;0,VLOOKUP(F96,基本設定!$A$6:$B$13,2,0),"")</f>
        <v/>
      </c>
      <c r="AA96" s="1" t="str">
        <f t="shared" si="21"/>
        <v>00</v>
      </c>
      <c r="AB96" s="1" t="str">
        <f t="shared" si="22"/>
        <v>00</v>
      </c>
      <c r="AC96" s="1" t="str">
        <f t="shared" si="23"/>
        <v>00</v>
      </c>
      <c r="AD96" s="1" t="str">
        <f t="shared" si="30"/>
        <v>0000000</v>
      </c>
      <c r="AE96" s="1" t="str">
        <f>IF(L96&gt;0,VLOOKUP(L96,基本設定!$A$6:$B$13,2,0),"")</f>
        <v/>
      </c>
      <c r="AF96" s="1" t="str">
        <f t="shared" si="24"/>
        <v>00</v>
      </c>
      <c r="AG96" s="1" t="str">
        <f t="shared" si="25"/>
        <v>00</v>
      </c>
      <c r="AH96" s="1" t="str">
        <f t="shared" si="26"/>
        <v>00</v>
      </c>
      <c r="AI96" s="1" t="str">
        <f t="shared" si="31"/>
        <v>0000000</v>
      </c>
      <c r="AJ96" s="1" t="str">
        <f>IF(R96&gt;0,VLOOKUP(R96,基本設定!$A$6:$B$13,2,0),"")</f>
        <v/>
      </c>
      <c r="AK96" s="1" t="str">
        <f t="shared" si="27"/>
        <v>00</v>
      </c>
      <c r="AL96" s="1" t="str">
        <f t="shared" si="28"/>
        <v>00</v>
      </c>
      <c r="AM96" s="1" t="str">
        <f t="shared" si="29"/>
        <v>00</v>
      </c>
      <c r="AN96" s="1" t="str">
        <f t="shared" si="32"/>
        <v>0000000</v>
      </c>
    </row>
    <row r="97" spans="1:40" ht="30" customHeight="1">
      <c r="A97" s="5">
        <v>91</v>
      </c>
      <c r="B97" s="21"/>
      <c r="C97" s="21"/>
      <c r="D97" s="21"/>
      <c r="E97" s="21"/>
      <c r="F97" s="20"/>
      <c r="G97" s="21"/>
      <c r="H97" s="13" t="s">
        <v>105</v>
      </c>
      <c r="I97" s="21"/>
      <c r="J97" s="13" t="s">
        <v>89</v>
      </c>
      <c r="K97" s="21"/>
      <c r="L97" s="20"/>
      <c r="M97" s="21"/>
      <c r="N97" s="13" t="s">
        <v>88</v>
      </c>
      <c r="O97" s="21"/>
      <c r="P97" s="13" t="s">
        <v>89</v>
      </c>
      <c r="Q97" s="21"/>
      <c r="R97" s="20"/>
      <c r="S97" s="21"/>
      <c r="T97" s="13" t="s">
        <v>88</v>
      </c>
      <c r="U97" s="21"/>
      <c r="V97" s="13" t="s">
        <v>89</v>
      </c>
      <c r="W97" s="21"/>
      <c r="X97" s="10"/>
      <c r="Y97" s="1" t="str">
        <f>IF(D97&gt;0,VLOOKUP(D97,基本設定!$E$6:$F$52,2,0),"")</f>
        <v/>
      </c>
      <c r="Z97" s="1" t="str">
        <f>IF(F97&gt;0,VLOOKUP(F97,基本設定!$A$6:$B$13,2,0),"")</f>
        <v/>
      </c>
      <c r="AA97" s="1" t="str">
        <f t="shared" si="21"/>
        <v>00</v>
      </c>
      <c r="AB97" s="1" t="str">
        <f t="shared" si="22"/>
        <v>00</v>
      </c>
      <c r="AC97" s="1" t="str">
        <f t="shared" si="23"/>
        <v>00</v>
      </c>
      <c r="AD97" s="1" t="str">
        <f t="shared" si="30"/>
        <v>0000000</v>
      </c>
      <c r="AE97" s="1" t="str">
        <f>IF(L97&gt;0,VLOOKUP(L97,基本設定!$A$6:$B$13,2,0),"")</f>
        <v/>
      </c>
      <c r="AF97" s="1" t="str">
        <f t="shared" si="24"/>
        <v>00</v>
      </c>
      <c r="AG97" s="1" t="str">
        <f t="shared" si="25"/>
        <v>00</v>
      </c>
      <c r="AH97" s="1" t="str">
        <f t="shared" si="26"/>
        <v>00</v>
      </c>
      <c r="AI97" s="1" t="str">
        <f t="shared" si="31"/>
        <v>0000000</v>
      </c>
      <c r="AJ97" s="1" t="str">
        <f>IF(R97&gt;0,VLOOKUP(R97,基本設定!$A$6:$B$13,2,0),"")</f>
        <v/>
      </c>
      <c r="AK97" s="1" t="str">
        <f t="shared" si="27"/>
        <v>00</v>
      </c>
      <c r="AL97" s="1" t="str">
        <f t="shared" si="28"/>
        <v>00</v>
      </c>
      <c r="AM97" s="1" t="str">
        <f t="shared" si="29"/>
        <v>00</v>
      </c>
      <c r="AN97" s="1" t="str">
        <f t="shared" si="32"/>
        <v>0000000</v>
      </c>
    </row>
    <row r="98" spans="1:40" ht="30" customHeight="1">
      <c r="A98" s="5">
        <v>92</v>
      </c>
      <c r="B98" s="21"/>
      <c r="C98" s="21"/>
      <c r="D98" s="21"/>
      <c r="E98" s="21"/>
      <c r="F98" s="20"/>
      <c r="G98" s="21"/>
      <c r="H98" s="13" t="s">
        <v>105</v>
      </c>
      <c r="I98" s="21"/>
      <c r="J98" s="13" t="s">
        <v>89</v>
      </c>
      <c r="K98" s="21"/>
      <c r="L98" s="20"/>
      <c r="M98" s="21"/>
      <c r="N98" s="13" t="s">
        <v>88</v>
      </c>
      <c r="O98" s="21"/>
      <c r="P98" s="13" t="s">
        <v>89</v>
      </c>
      <c r="Q98" s="21"/>
      <c r="R98" s="20"/>
      <c r="S98" s="21"/>
      <c r="T98" s="13" t="s">
        <v>88</v>
      </c>
      <c r="U98" s="21"/>
      <c r="V98" s="13" t="s">
        <v>89</v>
      </c>
      <c r="W98" s="21"/>
      <c r="X98" s="10"/>
      <c r="Y98" s="1" t="str">
        <f>IF(D98&gt;0,VLOOKUP(D98,基本設定!$E$6:$F$52,2,0),"")</f>
        <v/>
      </c>
      <c r="Z98" s="1" t="str">
        <f>IF(F98&gt;0,VLOOKUP(F98,基本設定!$A$6:$B$13,2,0),"")</f>
        <v/>
      </c>
      <c r="AA98" s="1" t="str">
        <f t="shared" si="21"/>
        <v>00</v>
      </c>
      <c r="AB98" s="1" t="str">
        <f t="shared" si="22"/>
        <v>00</v>
      </c>
      <c r="AC98" s="1" t="str">
        <f t="shared" si="23"/>
        <v>00</v>
      </c>
      <c r="AD98" s="1" t="str">
        <f t="shared" si="30"/>
        <v>0000000</v>
      </c>
      <c r="AE98" s="1" t="str">
        <f>IF(L98&gt;0,VLOOKUP(L98,基本設定!$A$6:$B$13,2,0),"")</f>
        <v/>
      </c>
      <c r="AF98" s="1" t="str">
        <f t="shared" si="24"/>
        <v>00</v>
      </c>
      <c r="AG98" s="1" t="str">
        <f t="shared" si="25"/>
        <v>00</v>
      </c>
      <c r="AH98" s="1" t="str">
        <f t="shared" si="26"/>
        <v>00</v>
      </c>
      <c r="AI98" s="1" t="str">
        <f t="shared" si="31"/>
        <v>0000000</v>
      </c>
      <c r="AJ98" s="1" t="str">
        <f>IF(R98&gt;0,VLOOKUP(R98,基本設定!$A$6:$B$13,2,0),"")</f>
        <v/>
      </c>
      <c r="AK98" s="1" t="str">
        <f t="shared" si="27"/>
        <v>00</v>
      </c>
      <c r="AL98" s="1" t="str">
        <f t="shared" si="28"/>
        <v>00</v>
      </c>
      <c r="AM98" s="1" t="str">
        <f t="shared" si="29"/>
        <v>00</v>
      </c>
      <c r="AN98" s="1" t="str">
        <f t="shared" si="32"/>
        <v>0000000</v>
      </c>
    </row>
    <row r="99" spans="1:40" ht="30" customHeight="1">
      <c r="A99" s="5">
        <v>93</v>
      </c>
      <c r="B99" s="21"/>
      <c r="C99" s="21"/>
      <c r="D99" s="21"/>
      <c r="E99" s="21"/>
      <c r="F99" s="20"/>
      <c r="G99" s="21"/>
      <c r="H99" s="13" t="s">
        <v>105</v>
      </c>
      <c r="I99" s="21"/>
      <c r="J99" s="13" t="s">
        <v>89</v>
      </c>
      <c r="K99" s="21"/>
      <c r="L99" s="20"/>
      <c r="M99" s="21"/>
      <c r="N99" s="13" t="s">
        <v>88</v>
      </c>
      <c r="O99" s="21"/>
      <c r="P99" s="13" t="s">
        <v>89</v>
      </c>
      <c r="Q99" s="21"/>
      <c r="R99" s="20"/>
      <c r="S99" s="21"/>
      <c r="T99" s="13" t="s">
        <v>88</v>
      </c>
      <c r="U99" s="21"/>
      <c r="V99" s="13" t="s">
        <v>89</v>
      </c>
      <c r="W99" s="21"/>
      <c r="X99" s="10"/>
      <c r="Y99" s="1" t="str">
        <f>IF(D99&gt;0,VLOOKUP(D99,基本設定!$E$6:$F$52,2,0),"")</f>
        <v/>
      </c>
      <c r="Z99" s="1" t="str">
        <f>IF(F99&gt;0,VLOOKUP(F99,基本設定!$A$6:$B$13,2,0),"")</f>
        <v/>
      </c>
      <c r="AA99" s="1" t="str">
        <f t="shared" si="21"/>
        <v>00</v>
      </c>
      <c r="AB99" s="1" t="str">
        <f t="shared" si="22"/>
        <v>00</v>
      </c>
      <c r="AC99" s="1" t="str">
        <f t="shared" si="23"/>
        <v>00</v>
      </c>
      <c r="AD99" s="1" t="str">
        <f t="shared" si="30"/>
        <v>0000000</v>
      </c>
      <c r="AE99" s="1" t="str">
        <f>IF(L99&gt;0,VLOOKUP(L99,基本設定!$A$6:$B$13,2,0),"")</f>
        <v/>
      </c>
      <c r="AF99" s="1" t="str">
        <f t="shared" si="24"/>
        <v>00</v>
      </c>
      <c r="AG99" s="1" t="str">
        <f t="shared" si="25"/>
        <v>00</v>
      </c>
      <c r="AH99" s="1" t="str">
        <f t="shared" si="26"/>
        <v>00</v>
      </c>
      <c r="AI99" s="1" t="str">
        <f t="shared" si="31"/>
        <v>0000000</v>
      </c>
      <c r="AJ99" s="1" t="str">
        <f>IF(R99&gt;0,VLOOKUP(R99,基本設定!$A$6:$B$13,2,0),"")</f>
        <v/>
      </c>
      <c r="AK99" s="1" t="str">
        <f t="shared" si="27"/>
        <v>00</v>
      </c>
      <c r="AL99" s="1" t="str">
        <f t="shared" si="28"/>
        <v>00</v>
      </c>
      <c r="AM99" s="1" t="str">
        <f t="shared" si="29"/>
        <v>00</v>
      </c>
      <c r="AN99" s="1" t="str">
        <f t="shared" si="32"/>
        <v>0000000</v>
      </c>
    </row>
    <row r="100" spans="1:40" ht="30" customHeight="1">
      <c r="A100" s="5">
        <v>94</v>
      </c>
      <c r="B100" s="21"/>
      <c r="C100" s="21"/>
      <c r="D100" s="21"/>
      <c r="E100" s="21"/>
      <c r="F100" s="20"/>
      <c r="G100" s="21"/>
      <c r="H100" s="13" t="s">
        <v>105</v>
      </c>
      <c r="I100" s="21"/>
      <c r="J100" s="13" t="s">
        <v>89</v>
      </c>
      <c r="K100" s="21"/>
      <c r="L100" s="20"/>
      <c r="M100" s="21"/>
      <c r="N100" s="13" t="s">
        <v>88</v>
      </c>
      <c r="O100" s="21"/>
      <c r="P100" s="13" t="s">
        <v>89</v>
      </c>
      <c r="Q100" s="21"/>
      <c r="R100" s="20"/>
      <c r="S100" s="21"/>
      <c r="T100" s="13" t="s">
        <v>88</v>
      </c>
      <c r="U100" s="21"/>
      <c r="V100" s="13" t="s">
        <v>89</v>
      </c>
      <c r="W100" s="21"/>
      <c r="X100" s="10"/>
      <c r="Y100" s="1" t="str">
        <f>IF(D100&gt;0,VLOOKUP(D100,基本設定!$E$6:$F$52,2,0),"")</f>
        <v/>
      </c>
      <c r="Z100" s="1" t="str">
        <f>IF(F100&gt;0,VLOOKUP(F100,基本設定!$A$6:$B$13,2,0),"")</f>
        <v/>
      </c>
      <c r="AA100" s="1" t="str">
        <f t="shared" si="21"/>
        <v>00</v>
      </c>
      <c r="AB100" s="1" t="str">
        <f t="shared" si="22"/>
        <v>00</v>
      </c>
      <c r="AC100" s="1" t="str">
        <f t="shared" si="23"/>
        <v>00</v>
      </c>
      <c r="AD100" s="1" t="str">
        <f t="shared" si="30"/>
        <v>0000000</v>
      </c>
      <c r="AE100" s="1" t="str">
        <f>IF(L100&gt;0,VLOOKUP(L100,基本設定!$A$6:$B$13,2,0),"")</f>
        <v/>
      </c>
      <c r="AF100" s="1" t="str">
        <f t="shared" si="24"/>
        <v>00</v>
      </c>
      <c r="AG100" s="1" t="str">
        <f t="shared" si="25"/>
        <v>00</v>
      </c>
      <c r="AH100" s="1" t="str">
        <f t="shared" si="26"/>
        <v>00</v>
      </c>
      <c r="AI100" s="1" t="str">
        <f t="shared" si="31"/>
        <v>0000000</v>
      </c>
      <c r="AJ100" s="1" t="str">
        <f>IF(R100&gt;0,VLOOKUP(R100,基本設定!$A$6:$B$13,2,0),"")</f>
        <v/>
      </c>
      <c r="AK100" s="1" t="str">
        <f t="shared" si="27"/>
        <v>00</v>
      </c>
      <c r="AL100" s="1" t="str">
        <f t="shared" si="28"/>
        <v>00</v>
      </c>
      <c r="AM100" s="1" t="str">
        <f t="shared" si="29"/>
        <v>00</v>
      </c>
      <c r="AN100" s="1" t="str">
        <f t="shared" si="32"/>
        <v>0000000</v>
      </c>
    </row>
    <row r="101" spans="1:40" ht="30" customHeight="1">
      <c r="A101" s="5">
        <v>95</v>
      </c>
      <c r="B101" s="21"/>
      <c r="C101" s="21"/>
      <c r="D101" s="21"/>
      <c r="E101" s="21"/>
      <c r="F101" s="20"/>
      <c r="G101" s="21"/>
      <c r="H101" s="13" t="s">
        <v>105</v>
      </c>
      <c r="I101" s="21"/>
      <c r="J101" s="13" t="s">
        <v>89</v>
      </c>
      <c r="K101" s="21"/>
      <c r="L101" s="20"/>
      <c r="M101" s="21"/>
      <c r="N101" s="13" t="s">
        <v>88</v>
      </c>
      <c r="O101" s="21"/>
      <c r="P101" s="13" t="s">
        <v>89</v>
      </c>
      <c r="Q101" s="21"/>
      <c r="R101" s="20"/>
      <c r="S101" s="21"/>
      <c r="T101" s="13" t="s">
        <v>88</v>
      </c>
      <c r="U101" s="21"/>
      <c r="V101" s="13" t="s">
        <v>89</v>
      </c>
      <c r="W101" s="21"/>
      <c r="X101" s="10"/>
      <c r="Y101" s="1" t="str">
        <f>IF(D101&gt;0,VLOOKUP(D101,基本設定!$E$6:$F$52,2,0),"")</f>
        <v/>
      </c>
      <c r="Z101" s="1" t="str">
        <f>IF(F101&gt;0,VLOOKUP(F101,基本設定!$A$6:$B$13,2,0),"")</f>
        <v/>
      </c>
      <c r="AA101" s="1" t="str">
        <f t="shared" si="21"/>
        <v>00</v>
      </c>
      <c r="AB101" s="1" t="str">
        <f t="shared" si="22"/>
        <v>00</v>
      </c>
      <c r="AC101" s="1" t="str">
        <f t="shared" si="23"/>
        <v>00</v>
      </c>
      <c r="AD101" s="1" t="str">
        <f t="shared" si="30"/>
        <v>0000000</v>
      </c>
      <c r="AE101" s="1" t="str">
        <f>IF(L101&gt;0,VLOOKUP(L101,基本設定!$A$6:$B$13,2,0),"")</f>
        <v/>
      </c>
      <c r="AF101" s="1" t="str">
        <f t="shared" si="24"/>
        <v>00</v>
      </c>
      <c r="AG101" s="1" t="str">
        <f t="shared" si="25"/>
        <v>00</v>
      </c>
      <c r="AH101" s="1" t="str">
        <f t="shared" si="26"/>
        <v>00</v>
      </c>
      <c r="AI101" s="1" t="str">
        <f t="shared" si="31"/>
        <v>0000000</v>
      </c>
      <c r="AJ101" s="1" t="str">
        <f>IF(R101&gt;0,VLOOKUP(R101,基本設定!$A$6:$B$13,2,0),"")</f>
        <v/>
      </c>
      <c r="AK101" s="1" t="str">
        <f t="shared" si="27"/>
        <v>00</v>
      </c>
      <c r="AL101" s="1" t="str">
        <f t="shared" si="28"/>
        <v>00</v>
      </c>
      <c r="AM101" s="1" t="str">
        <f t="shared" si="29"/>
        <v>00</v>
      </c>
      <c r="AN101" s="1" t="str">
        <f t="shared" si="32"/>
        <v>0000000</v>
      </c>
    </row>
    <row r="102" spans="1:40" ht="30" customHeight="1">
      <c r="A102" s="5">
        <v>96</v>
      </c>
      <c r="B102" s="21"/>
      <c r="C102" s="21"/>
      <c r="D102" s="21"/>
      <c r="E102" s="21"/>
      <c r="F102" s="20"/>
      <c r="G102" s="21"/>
      <c r="H102" s="13" t="s">
        <v>105</v>
      </c>
      <c r="I102" s="21"/>
      <c r="J102" s="13" t="s">
        <v>89</v>
      </c>
      <c r="K102" s="21"/>
      <c r="L102" s="20"/>
      <c r="M102" s="21"/>
      <c r="N102" s="13" t="s">
        <v>88</v>
      </c>
      <c r="O102" s="21"/>
      <c r="P102" s="13" t="s">
        <v>89</v>
      </c>
      <c r="Q102" s="21"/>
      <c r="R102" s="20"/>
      <c r="S102" s="21"/>
      <c r="T102" s="13" t="s">
        <v>88</v>
      </c>
      <c r="U102" s="21"/>
      <c r="V102" s="13" t="s">
        <v>89</v>
      </c>
      <c r="W102" s="21"/>
      <c r="X102" s="10"/>
      <c r="Y102" s="1" t="str">
        <f>IF(D102&gt;0,VLOOKUP(D102,基本設定!$E$6:$F$52,2,0),"")</f>
        <v/>
      </c>
      <c r="Z102" s="1" t="str">
        <f>IF(F102&gt;0,VLOOKUP(F102,基本設定!$A$6:$B$13,2,0),"")</f>
        <v/>
      </c>
      <c r="AA102" s="1" t="str">
        <f t="shared" si="21"/>
        <v>00</v>
      </c>
      <c r="AB102" s="1" t="str">
        <f t="shared" si="22"/>
        <v>00</v>
      </c>
      <c r="AC102" s="1" t="str">
        <f t="shared" si="23"/>
        <v>00</v>
      </c>
      <c r="AD102" s="1" t="str">
        <f t="shared" si="30"/>
        <v>0000000</v>
      </c>
      <c r="AE102" s="1" t="str">
        <f>IF(L102&gt;0,VLOOKUP(L102,基本設定!$A$6:$B$13,2,0),"")</f>
        <v/>
      </c>
      <c r="AF102" s="1" t="str">
        <f t="shared" si="24"/>
        <v>00</v>
      </c>
      <c r="AG102" s="1" t="str">
        <f t="shared" si="25"/>
        <v>00</v>
      </c>
      <c r="AH102" s="1" t="str">
        <f t="shared" si="26"/>
        <v>00</v>
      </c>
      <c r="AI102" s="1" t="str">
        <f t="shared" si="31"/>
        <v>0000000</v>
      </c>
      <c r="AJ102" s="1" t="str">
        <f>IF(R102&gt;0,VLOOKUP(R102,基本設定!$A$6:$B$13,2,0),"")</f>
        <v/>
      </c>
      <c r="AK102" s="1" t="str">
        <f t="shared" si="27"/>
        <v>00</v>
      </c>
      <c r="AL102" s="1" t="str">
        <f t="shared" si="28"/>
        <v>00</v>
      </c>
      <c r="AM102" s="1" t="str">
        <f t="shared" si="29"/>
        <v>00</v>
      </c>
      <c r="AN102" s="1" t="str">
        <f t="shared" si="32"/>
        <v>0000000</v>
      </c>
    </row>
    <row r="103" spans="1:40" ht="30" customHeight="1">
      <c r="A103" s="5">
        <v>97</v>
      </c>
      <c r="B103" s="21"/>
      <c r="C103" s="21"/>
      <c r="D103" s="21"/>
      <c r="E103" s="21"/>
      <c r="F103" s="20"/>
      <c r="G103" s="21"/>
      <c r="H103" s="13" t="s">
        <v>105</v>
      </c>
      <c r="I103" s="21"/>
      <c r="J103" s="13" t="s">
        <v>89</v>
      </c>
      <c r="K103" s="21"/>
      <c r="L103" s="20"/>
      <c r="M103" s="21"/>
      <c r="N103" s="13" t="s">
        <v>88</v>
      </c>
      <c r="O103" s="21"/>
      <c r="P103" s="13" t="s">
        <v>89</v>
      </c>
      <c r="Q103" s="21"/>
      <c r="R103" s="20"/>
      <c r="S103" s="21"/>
      <c r="T103" s="13" t="s">
        <v>88</v>
      </c>
      <c r="U103" s="21"/>
      <c r="V103" s="13" t="s">
        <v>89</v>
      </c>
      <c r="W103" s="21"/>
      <c r="X103" s="10"/>
      <c r="Y103" s="1" t="str">
        <f>IF(D103&gt;0,VLOOKUP(D103,基本設定!$E$6:$F$52,2,0),"")</f>
        <v/>
      </c>
      <c r="Z103" s="1" t="str">
        <f>IF(F103&gt;0,VLOOKUP(F103,基本設定!$A$6:$B$13,2,0),"")</f>
        <v/>
      </c>
      <c r="AA103" s="1" t="str">
        <f t="shared" si="21"/>
        <v>00</v>
      </c>
      <c r="AB103" s="1" t="str">
        <f t="shared" si="22"/>
        <v>00</v>
      </c>
      <c r="AC103" s="1" t="str">
        <f t="shared" si="23"/>
        <v>00</v>
      </c>
      <c r="AD103" s="1" t="str">
        <f t="shared" si="30"/>
        <v>0000000</v>
      </c>
      <c r="AE103" s="1" t="str">
        <f>IF(L103&gt;0,VLOOKUP(L103,基本設定!$A$6:$B$13,2,0),"")</f>
        <v/>
      </c>
      <c r="AF103" s="1" t="str">
        <f t="shared" si="24"/>
        <v>00</v>
      </c>
      <c r="AG103" s="1" t="str">
        <f t="shared" si="25"/>
        <v>00</v>
      </c>
      <c r="AH103" s="1" t="str">
        <f t="shared" si="26"/>
        <v>00</v>
      </c>
      <c r="AI103" s="1" t="str">
        <f t="shared" si="31"/>
        <v>0000000</v>
      </c>
      <c r="AJ103" s="1" t="str">
        <f>IF(R103&gt;0,VLOOKUP(R103,基本設定!$A$6:$B$13,2,0),"")</f>
        <v/>
      </c>
      <c r="AK103" s="1" t="str">
        <f t="shared" si="27"/>
        <v>00</v>
      </c>
      <c r="AL103" s="1" t="str">
        <f t="shared" si="28"/>
        <v>00</v>
      </c>
      <c r="AM103" s="1" t="str">
        <f t="shared" si="29"/>
        <v>00</v>
      </c>
      <c r="AN103" s="1" t="str">
        <f t="shared" si="32"/>
        <v>0000000</v>
      </c>
    </row>
    <row r="104" spans="1:40" ht="30" customHeight="1">
      <c r="A104" s="5">
        <v>98</v>
      </c>
      <c r="B104" s="21"/>
      <c r="C104" s="21"/>
      <c r="D104" s="21"/>
      <c r="E104" s="21"/>
      <c r="F104" s="20"/>
      <c r="G104" s="21"/>
      <c r="H104" s="13" t="s">
        <v>105</v>
      </c>
      <c r="I104" s="21"/>
      <c r="J104" s="13" t="s">
        <v>89</v>
      </c>
      <c r="K104" s="21"/>
      <c r="L104" s="20"/>
      <c r="M104" s="21"/>
      <c r="N104" s="13" t="s">
        <v>88</v>
      </c>
      <c r="O104" s="21"/>
      <c r="P104" s="13" t="s">
        <v>89</v>
      </c>
      <c r="Q104" s="21"/>
      <c r="R104" s="20"/>
      <c r="S104" s="21"/>
      <c r="T104" s="13" t="s">
        <v>88</v>
      </c>
      <c r="U104" s="21"/>
      <c r="V104" s="13" t="s">
        <v>89</v>
      </c>
      <c r="W104" s="21"/>
      <c r="X104" s="10"/>
      <c r="Y104" s="1" t="str">
        <f>IF(D104&gt;0,VLOOKUP(D104,基本設定!$E$6:$F$52,2,0),"")</f>
        <v/>
      </c>
      <c r="Z104" s="1" t="str">
        <f>IF(F104&gt;0,VLOOKUP(F104,基本設定!$A$6:$B$13,2,0),"")</f>
        <v/>
      </c>
      <c r="AA104" s="1" t="str">
        <f t="shared" si="21"/>
        <v>00</v>
      </c>
      <c r="AB104" s="1" t="str">
        <f t="shared" si="22"/>
        <v>00</v>
      </c>
      <c r="AC104" s="1" t="str">
        <f t="shared" si="23"/>
        <v>00</v>
      </c>
      <c r="AD104" s="1" t="str">
        <f t="shared" si="30"/>
        <v>0000000</v>
      </c>
      <c r="AE104" s="1" t="str">
        <f>IF(L104&gt;0,VLOOKUP(L104,基本設定!$A$6:$B$13,2,0),"")</f>
        <v/>
      </c>
      <c r="AF104" s="1" t="str">
        <f t="shared" si="24"/>
        <v>00</v>
      </c>
      <c r="AG104" s="1" t="str">
        <f t="shared" si="25"/>
        <v>00</v>
      </c>
      <c r="AH104" s="1" t="str">
        <f t="shared" si="26"/>
        <v>00</v>
      </c>
      <c r="AI104" s="1" t="str">
        <f t="shared" si="31"/>
        <v>0000000</v>
      </c>
      <c r="AJ104" s="1" t="str">
        <f>IF(R104&gt;0,VLOOKUP(R104,基本設定!$A$6:$B$13,2,0),"")</f>
        <v/>
      </c>
      <c r="AK104" s="1" t="str">
        <f t="shared" si="27"/>
        <v>00</v>
      </c>
      <c r="AL104" s="1" t="str">
        <f t="shared" si="28"/>
        <v>00</v>
      </c>
      <c r="AM104" s="1" t="str">
        <f t="shared" si="29"/>
        <v>00</v>
      </c>
      <c r="AN104" s="1" t="str">
        <f t="shared" si="32"/>
        <v>0000000</v>
      </c>
    </row>
    <row r="105" spans="1:40" ht="30" customHeight="1">
      <c r="A105" s="5">
        <v>99</v>
      </c>
      <c r="B105" s="21"/>
      <c r="C105" s="21"/>
      <c r="D105" s="21"/>
      <c r="E105" s="21"/>
      <c r="F105" s="20"/>
      <c r="G105" s="21"/>
      <c r="H105" s="13" t="s">
        <v>105</v>
      </c>
      <c r="I105" s="21"/>
      <c r="J105" s="13" t="s">
        <v>89</v>
      </c>
      <c r="K105" s="21"/>
      <c r="L105" s="20"/>
      <c r="M105" s="21"/>
      <c r="N105" s="13" t="s">
        <v>88</v>
      </c>
      <c r="O105" s="21"/>
      <c r="P105" s="13" t="s">
        <v>89</v>
      </c>
      <c r="Q105" s="21"/>
      <c r="R105" s="20"/>
      <c r="S105" s="21"/>
      <c r="T105" s="13" t="s">
        <v>88</v>
      </c>
      <c r="U105" s="21"/>
      <c r="V105" s="13" t="s">
        <v>89</v>
      </c>
      <c r="W105" s="21"/>
      <c r="X105" s="10"/>
      <c r="Y105" s="1" t="str">
        <f>IF(D105&gt;0,VLOOKUP(D105,基本設定!$E$6:$F$52,2,0),"")</f>
        <v/>
      </c>
      <c r="Z105" s="1" t="str">
        <f>IF(F105&gt;0,VLOOKUP(F105,基本設定!$A$6:$B$13,2,0),"")</f>
        <v/>
      </c>
      <c r="AA105" s="1" t="str">
        <f t="shared" si="21"/>
        <v>00</v>
      </c>
      <c r="AB105" s="1" t="str">
        <f t="shared" si="22"/>
        <v>00</v>
      </c>
      <c r="AC105" s="1" t="str">
        <f t="shared" si="23"/>
        <v>00</v>
      </c>
      <c r="AD105" s="1" t="str">
        <f t="shared" si="30"/>
        <v>0000000</v>
      </c>
      <c r="AE105" s="1" t="str">
        <f>IF(L105&gt;0,VLOOKUP(L105,基本設定!$A$6:$B$13,2,0),"")</f>
        <v/>
      </c>
      <c r="AF105" s="1" t="str">
        <f t="shared" si="24"/>
        <v>00</v>
      </c>
      <c r="AG105" s="1" t="str">
        <f t="shared" si="25"/>
        <v>00</v>
      </c>
      <c r="AH105" s="1" t="str">
        <f t="shared" si="26"/>
        <v>00</v>
      </c>
      <c r="AI105" s="1" t="str">
        <f t="shared" si="31"/>
        <v>0000000</v>
      </c>
      <c r="AJ105" s="1" t="str">
        <f>IF(R105&gt;0,VLOOKUP(R105,基本設定!$A$6:$B$13,2,0),"")</f>
        <v/>
      </c>
      <c r="AK105" s="1" t="str">
        <f t="shared" si="27"/>
        <v>00</v>
      </c>
      <c r="AL105" s="1" t="str">
        <f t="shared" si="28"/>
        <v>00</v>
      </c>
      <c r="AM105" s="1" t="str">
        <f t="shared" si="29"/>
        <v>00</v>
      </c>
      <c r="AN105" s="1" t="str">
        <f t="shared" si="32"/>
        <v>0000000</v>
      </c>
    </row>
    <row r="106" spans="1:40" ht="30" customHeight="1">
      <c r="A106" s="5">
        <v>100</v>
      </c>
      <c r="B106" s="21"/>
      <c r="C106" s="21"/>
      <c r="D106" s="21"/>
      <c r="E106" s="21"/>
      <c r="F106" s="20"/>
      <c r="G106" s="21"/>
      <c r="H106" s="13" t="s">
        <v>105</v>
      </c>
      <c r="I106" s="21"/>
      <c r="J106" s="13" t="s">
        <v>89</v>
      </c>
      <c r="K106" s="21"/>
      <c r="L106" s="20"/>
      <c r="M106" s="21"/>
      <c r="N106" s="13" t="s">
        <v>88</v>
      </c>
      <c r="O106" s="21"/>
      <c r="P106" s="13" t="s">
        <v>89</v>
      </c>
      <c r="Q106" s="21"/>
      <c r="R106" s="20"/>
      <c r="S106" s="21"/>
      <c r="T106" s="13" t="s">
        <v>88</v>
      </c>
      <c r="U106" s="21"/>
      <c r="V106" s="13" t="s">
        <v>89</v>
      </c>
      <c r="W106" s="21"/>
      <c r="X106" s="10"/>
      <c r="Y106" s="1" t="str">
        <f>IF(D106&gt;0,VLOOKUP(D106,基本設定!$E$6:$F$52,2,0),"")</f>
        <v/>
      </c>
      <c r="Z106" s="1" t="str">
        <f>IF(F106&gt;0,VLOOKUP(F106,基本設定!$A$6:$B$13,2,0),"")</f>
        <v/>
      </c>
      <c r="AA106" s="1" t="str">
        <f t="shared" si="21"/>
        <v>00</v>
      </c>
      <c r="AB106" s="1" t="str">
        <f t="shared" si="22"/>
        <v>00</v>
      </c>
      <c r="AC106" s="1" t="str">
        <f t="shared" si="23"/>
        <v>00</v>
      </c>
      <c r="AD106" s="1" t="str">
        <f t="shared" si="30"/>
        <v>0000000</v>
      </c>
      <c r="AE106" s="1" t="str">
        <f>IF(L106&gt;0,VLOOKUP(L106,基本設定!$A$6:$B$13,2,0),"")</f>
        <v/>
      </c>
      <c r="AF106" s="1" t="str">
        <f t="shared" si="24"/>
        <v>00</v>
      </c>
      <c r="AG106" s="1" t="str">
        <f t="shared" si="25"/>
        <v>00</v>
      </c>
      <c r="AH106" s="1" t="str">
        <f t="shared" si="26"/>
        <v>00</v>
      </c>
      <c r="AI106" s="1" t="str">
        <f t="shared" si="31"/>
        <v>0000000</v>
      </c>
      <c r="AJ106" s="1" t="str">
        <f>IF(R106&gt;0,VLOOKUP(R106,基本設定!$A$6:$B$13,2,0),"")</f>
        <v/>
      </c>
      <c r="AK106" s="1" t="str">
        <f t="shared" si="27"/>
        <v>00</v>
      </c>
      <c r="AL106" s="1" t="str">
        <f t="shared" si="28"/>
        <v>00</v>
      </c>
      <c r="AM106" s="1" t="str">
        <f t="shared" si="29"/>
        <v>00</v>
      </c>
      <c r="AN106" s="1" t="str">
        <f t="shared" si="32"/>
        <v>0000000</v>
      </c>
    </row>
  </sheetData>
  <sheetProtection algorithmName="SHA-512" hashValue="zul7weXXGiAaVfWy5ibR9uUFrk1MjrAxD7SzNySAlFlRCjxy/Ctud2XJ8GUrvpxyRlAa32COoKT8cJhQLIjEzw==" saltValue="sf7JNINFxC14eo+b36R3lg==" spinCount="100000" sheet="1" objects="1" scenarios="1"/>
  <mergeCells count="9">
    <mergeCell ref="AK6:AN6"/>
    <mergeCell ref="A1:W2"/>
    <mergeCell ref="A4:B4"/>
    <mergeCell ref="G6:K6"/>
    <mergeCell ref="M6:Q6"/>
    <mergeCell ref="S6:W6"/>
    <mergeCell ref="AA6:AD6"/>
    <mergeCell ref="AF6:AI6"/>
    <mergeCell ref="C4:F4"/>
  </mergeCells>
  <phoneticPr fontId="1"/>
  <dataValidations count="1">
    <dataValidation imeMode="halfKatakana" allowBlank="1" showInputMessage="1" showErrorMessage="1" sqref="C7:C106" xr:uid="{536106CD-8B4F-438E-98F8-65E7AD428944}"/>
  </dataValidations>
  <pageMargins left="0.7" right="0.7" top="0.75" bottom="0.75" header="0.3" footer="0.3"/>
  <pageSetup paperSize="9" scale="44" orientation="portrait" horizontalDpi="1200" verticalDpi="1200" r:id="rId1"/>
  <rowBreaks count="1" manualBreakCount="1"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147B5E-29BB-46A9-B2A0-AEDE4E399969}">
          <x14:formula1>
            <xm:f>基本設定!$E$5:$E$52</xm:f>
          </x14:formula1>
          <xm:sqref>D7:D106</xm:sqref>
        </x14:dataValidation>
        <x14:dataValidation type="list" allowBlank="1" showInputMessage="1" showErrorMessage="1" xr:uid="{EEA5E7F6-14AD-462F-8251-D18D67FFE17A}">
          <x14:formula1>
            <xm:f>基本設定!$A$5:$A$13</xm:f>
          </x14:formula1>
          <xm:sqref>F7:F106 L7:L106 R7:R106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5477-0701-4131-9DAD-5875CF910093}">
  <sheetPr>
    <tabColor rgb="FFFFCCFF"/>
  </sheetPr>
  <dimension ref="A1:CV106"/>
  <sheetViews>
    <sheetView zoomScale="118" zoomScaleNormal="118" workbookViewId="0">
      <selection activeCell="C8" sqref="C8"/>
    </sheetView>
  </sheetViews>
  <sheetFormatPr baseColWidth="10" defaultColWidth="8.83203125" defaultRowHeight="18"/>
  <cols>
    <col min="1" max="1" width="8.6640625" style="2" bestFit="1" customWidth="1"/>
    <col min="2" max="3" width="22.6640625" style="3" customWidth="1"/>
    <col min="4" max="4" width="13.6640625" style="3" customWidth="1"/>
    <col min="5" max="5" width="10.83203125" style="3" customWidth="1"/>
    <col min="6" max="6" width="15.6640625" style="3" customWidth="1"/>
    <col min="7" max="7" width="4" style="3" bestFit="1" customWidth="1"/>
    <col min="8" max="8" width="3.33203125" style="2" bestFit="1" customWidth="1"/>
    <col min="9" max="9" width="4" style="3" bestFit="1" customWidth="1"/>
    <col min="10" max="10" width="3.33203125" style="2" bestFit="1" customWidth="1"/>
    <col min="11" max="11" width="4" style="3" bestFit="1" customWidth="1"/>
    <col min="12" max="12" width="15.6640625" style="3" customWidth="1"/>
    <col min="13" max="13" width="4" style="3" bestFit="1" customWidth="1"/>
    <col min="14" max="14" width="3.33203125" style="2" bestFit="1" customWidth="1"/>
    <col min="15" max="15" width="4" style="3" bestFit="1" customWidth="1"/>
    <col min="16" max="16" width="3.33203125" style="2" bestFit="1" customWidth="1"/>
    <col min="17" max="17" width="4" style="3" bestFit="1" customWidth="1"/>
    <col min="18" max="18" width="15.6640625" style="3" customWidth="1"/>
    <col min="19" max="19" width="4" style="3" bestFit="1" customWidth="1"/>
    <col min="20" max="20" width="3.33203125" style="2" bestFit="1" customWidth="1"/>
    <col min="21" max="21" width="4" style="3" bestFit="1" customWidth="1"/>
    <col min="22" max="22" width="3.33203125" style="2" bestFit="1" customWidth="1"/>
    <col min="23" max="23" width="4" style="3" bestFit="1" customWidth="1"/>
    <col min="24" max="24" width="4" style="3" customWidth="1"/>
    <col min="25" max="40" width="9" style="1" hidden="1" customWidth="1"/>
    <col min="41" max="43" width="0" style="1" hidden="1" customWidth="1"/>
    <col min="44" max="100" width="9" style="1"/>
  </cols>
  <sheetData>
    <row r="1" spans="1:43" ht="25">
      <c r="A1" s="86" t="str">
        <f>基本設定!B1&amp;" 女子申込"</f>
        <v>第1回東広島市ナイター長距離記録会 女子申込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"/>
    </row>
    <row r="2" spans="1:43" ht="21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"/>
    </row>
    <row r="3" spans="1:43" ht="19" thickBot="1"/>
    <row r="4" spans="1:43" ht="19" thickBot="1">
      <c r="A4" s="80" t="s">
        <v>78</v>
      </c>
      <c r="B4" s="87"/>
      <c r="C4" s="83" t="str">
        <f>IF(基本情報!C4&gt;0,基本情報!C4,"")</f>
        <v/>
      </c>
      <c r="D4" s="84"/>
      <c r="E4" s="84"/>
      <c r="F4" s="85"/>
    </row>
    <row r="6" spans="1:43" ht="30" customHeight="1" thickBot="1">
      <c r="A6" s="17" t="s">
        <v>79</v>
      </c>
      <c r="B6" s="18" t="s">
        <v>80</v>
      </c>
      <c r="C6" s="18" t="s">
        <v>81</v>
      </c>
      <c r="D6" s="18" t="s">
        <v>82</v>
      </c>
      <c r="E6" s="18" t="s">
        <v>83</v>
      </c>
      <c r="F6" s="18" t="s">
        <v>84</v>
      </c>
      <c r="G6" s="88" t="s">
        <v>87</v>
      </c>
      <c r="H6" s="88"/>
      <c r="I6" s="88"/>
      <c r="J6" s="88"/>
      <c r="K6" s="88"/>
      <c r="L6" s="18" t="s">
        <v>85</v>
      </c>
      <c r="M6" s="88" t="s">
        <v>104</v>
      </c>
      <c r="N6" s="88"/>
      <c r="O6" s="88"/>
      <c r="P6" s="88"/>
      <c r="Q6" s="88"/>
      <c r="R6" s="18" t="s">
        <v>86</v>
      </c>
      <c r="S6" s="88" t="s">
        <v>103</v>
      </c>
      <c r="T6" s="88"/>
      <c r="U6" s="88"/>
      <c r="V6" s="88"/>
      <c r="W6" s="88"/>
      <c r="X6" s="9"/>
      <c r="Y6" s="1" t="s">
        <v>95</v>
      </c>
      <c r="AA6" s="78" t="s">
        <v>100</v>
      </c>
      <c r="AB6" s="78"/>
      <c r="AC6" s="78"/>
      <c r="AD6" s="78"/>
      <c r="AE6" s="7" t="s">
        <v>106</v>
      </c>
      <c r="AF6" s="78" t="s">
        <v>101</v>
      </c>
      <c r="AG6" s="78"/>
      <c r="AH6" s="78"/>
      <c r="AI6" s="78"/>
      <c r="AJ6" s="7" t="s">
        <v>107</v>
      </c>
      <c r="AK6" s="78" t="s">
        <v>102</v>
      </c>
      <c r="AL6" s="78"/>
      <c r="AM6" s="78"/>
      <c r="AN6" s="78"/>
      <c r="AO6" s="1" t="s">
        <v>118</v>
      </c>
      <c r="AP6" s="1" t="s">
        <v>119</v>
      </c>
      <c r="AQ6" s="1" t="s">
        <v>120</v>
      </c>
    </row>
    <row r="7" spans="1:43" ht="30" customHeight="1" thickTop="1">
      <c r="A7" s="4">
        <v>1</v>
      </c>
      <c r="B7" s="20"/>
      <c r="C7" s="20"/>
      <c r="D7" s="20"/>
      <c r="E7" s="20"/>
      <c r="F7" s="20"/>
      <c r="G7" s="20"/>
      <c r="H7" s="19" t="s">
        <v>88</v>
      </c>
      <c r="I7" s="20"/>
      <c r="J7" s="19" t="s">
        <v>89</v>
      </c>
      <c r="K7" s="20"/>
      <c r="L7" s="20"/>
      <c r="M7" s="20"/>
      <c r="N7" s="19" t="s">
        <v>88</v>
      </c>
      <c r="O7" s="20"/>
      <c r="P7" s="19" t="s">
        <v>89</v>
      </c>
      <c r="Q7" s="20"/>
      <c r="R7" s="20"/>
      <c r="S7" s="20"/>
      <c r="T7" s="19" t="s">
        <v>88</v>
      </c>
      <c r="U7" s="20"/>
      <c r="V7" s="19" t="s">
        <v>89</v>
      </c>
      <c r="W7" s="20"/>
      <c r="X7" s="10"/>
      <c r="Y7" s="1" t="str">
        <f>IF(D7&gt;0,VLOOKUP(D7,基本設定!$E$6:$F$52,2,0),"")</f>
        <v/>
      </c>
      <c r="Z7" s="1" t="str">
        <f>IF(F7&gt;0,VLOOKUP(F7,基本設定!$A$6:$B$13,2,0),"")</f>
        <v/>
      </c>
      <c r="AA7" s="1" t="str">
        <f t="shared" ref="AA7:AA70" si="0">TEXT(G7,"00")</f>
        <v>00</v>
      </c>
      <c r="AB7" s="1" t="str">
        <f t="shared" ref="AB7:AB70" si="1">TEXT(I7,"00")</f>
        <v>00</v>
      </c>
      <c r="AC7" s="1" t="str">
        <f t="shared" ref="AC7:AC70" si="2">TEXT(K7,"00")</f>
        <v>00</v>
      </c>
      <c r="AD7" s="1" t="str">
        <f>CONCATENATE("0",AA7,AB7,AC7)</f>
        <v>0000000</v>
      </c>
      <c r="AE7" s="1" t="str">
        <f>IF(L7&gt;0,VLOOKUP(L7,基本設定!$A$6:$B$13,2,0),"")</f>
        <v/>
      </c>
      <c r="AF7" s="1" t="str">
        <f t="shared" ref="AF7:AF70" si="3">TEXT(M7,"00")</f>
        <v>00</v>
      </c>
      <c r="AG7" s="1" t="str">
        <f t="shared" ref="AG7:AG70" si="4">TEXT(O7,"00")</f>
        <v>00</v>
      </c>
      <c r="AH7" s="1" t="str">
        <f t="shared" ref="AH7:AH70" si="5">TEXT(Q7,"00")</f>
        <v>00</v>
      </c>
      <c r="AI7" s="1" t="str">
        <f>CONCATENATE("0",AF7,AG7,AH7)</f>
        <v>0000000</v>
      </c>
      <c r="AJ7" s="1" t="str">
        <f>IF(R7&gt;0,VLOOKUP(R7,基本設定!$A$6:$B$13,2,0),"")</f>
        <v/>
      </c>
      <c r="AK7" s="1" t="str">
        <f t="shared" ref="AK7:AK70" si="6">TEXT(S7,"00")</f>
        <v>00</v>
      </c>
      <c r="AL7" s="1" t="str">
        <f t="shared" ref="AL7:AL70" si="7">TEXT(U7,"00")</f>
        <v>00</v>
      </c>
      <c r="AM7" s="1" t="str">
        <f t="shared" ref="AM7:AM70" si="8">TEXT(W7,"00")</f>
        <v>00</v>
      </c>
      <c r="AN7" s="1" t="str">
        <f>CONCATENATE("0",AK7,AL7,AM7)</f>
        <v>0000000</v>
      </c>
      <c r="AO7" s="1">
        <f>COUNTIF($F$7:$F$106,基本設定!$C$6)+COUNTIF($F$7:$F$106,基本設定!$C$7)</f>
        <v>0</v>
      </c>
      <c r="AP7" s="1">
        <f>COUNTIF($L$7:$L$106,基本設定!$C$6)+COUNTIF($L$7:$L$106,基本設定!$C$7)</f>
        <v>0</v>
      </c>
      <c r="AQ7" s="1">
        <f>COUNTIF($R$7:$R$106,基本設定!$C$6)+COUNTIF($R$7:$R$106,基本設定!$C$7)</f>
        <v>0</v>
      </c>
    </row>
    <row r="8" spans="1:43" ht="30" customHeight="1">
      <c r="A8" s="5">
        <v>2</v>
      </c>
      <c r="B8" s="21"/>
      <c r="C8" s="21"/>
      <c r="D8" s="21"/>
      <c r="E8" s="21"/>
      <c r="F8" s="20"/>
      <c r="G8" s="21"/>
      <c r="H8" s="19" t="s">
        <v>88</v>
      </c>
      <c r="I8" s="21"/>
      <c r="J8" s="19" t="s">
        <v>89</v>
      </c>
      <c r="K8" s="21"/>
      <c r="L8" s="20"/>
      <c r="M8" s="21"/>
      <c r="N8" s="19" t="s">
        <v>88</v>
      </c>
      <c r="O8" s="21"/>
      <c r="P8" s="19" t="s">
        <v>89</v>
      </c>
      <c r="Q8" s="21"/>
      <c r="R8" s="20"/>
      <c r="S8" s="21"/>
      <c r="T8" s="19" t="s">
        <v>88</v>
      </c>
      <c r="U8" s="21"/>
      <c r="V8" s="19" t="s">
        <v>89</v>
      </c>
      <c r="W8" s="21"/>
      <c r="X8" s="10"/>
      <c r="Y8" s="1" t="str">
        <f>IF(D8&gt;0,VLOOKUP(D8,基本設定!$E$6:$F$52,2,0),"")</f>
        <v/>
      </c>
      <c r="Z8" s="1" t="str">
        <f>IF(F8&gt;0,VLOOKUP(F8,基本設定!$A$6:$B$13,2,0),"")</f>
        <v/>
      </c>
      <c r="AA8" s="1" t="str">
        <f t="shared" si="0"/>
        <v>00</v>
      </c>
      <c r="AB8" s="1" t="str">
        <f t="shared" si="1"/>
        <v>00</v>
      </c>
      <c r="AC8" s="1" t="str">
        <f t="shared" si="2"/>
        <v>00</v>
      </c>
      <c r="AD8" s="1" t="str">
        <f t="shared" ref="AD8:AD71" si="9">CONCATENATE("0",AA8,AB8,AC8)</f>
        <v>0000000</v>
      </c>
      <c r="AE8" s="1" t="str">
        <f>IF(L8&gt;0,VLOOKUP(L8,基本設定!$A$6:$B$13,2,0),"")</f>
        <v/>
      </c>
      <c r="AF8" s="1" t="str">
        <f t="shared" si="3"/>
        <v>00</v>
      </c>
      <c r="AG8" s="1" t="str">
        <f t="shared" si="4"/>
        <v>00</v>
      </c>
      <c r="AH8" s="1" t="str">
        <f t="shared" si="5"/>
        <v>00</v>
      </c>
      <c r="AI8" s="1" t="str">
        <f t="shared" ref="AI8:AI71" si="10">CONCATENATE("0",AF8,AG8,AH8)</f>
        <v>0000000</v>
      </c>
      <c r="AJ8" s="1" t="str">
        <f>IF(R8&gt;0,VLOOKUP(R8,基本設定!$A$6:$B$13,2,0),"")</f>
        <v/>
      </c>
      <c r="AK8" s="1" t="str">
        <f t="shared" si="6"/>
        <v>00</v>
      </c>
      <c r="AL8" s="1" t="str">
        <f t="shared" si="7"/>
        <v>00</v>
      </c>
      <c r="AM8" s="1" t="str">
        <f t="shared" si="8"/>
        <v>00</v>
      </c>
      <c r="AN8" s="1" t="str">
        <f t="shared" ref="AN8:AN71" si="11">CONCATENATE("0",AK8,AL8,AM8)</f>
        <v>0000000</v>
      </c>
      <c r="AO8" s="1">
        <f>COUNTIF($F$7:$F$106,基本設定!$C$8)+COUNTIF($F$7:$F$106,基本設定!$C$9)</f>
        <v>0</v>
      </c>
      <c r="AP8" s="1">
        <f>COUNTIF($L$7:$L$106,基本設定!$C$8)+COUNTIF($L$7:$L$106,基本設定!$C$9)</f>
        <v>0</v>
      </c>
      <c r="AQ8" s="1">
        <f>COUNTIF($R$7:$R$106,基本設定!$C$8)+COUNTIF($R$7:$R$106,基本設定!$C$9)</f>
        <v>0</v>
      </c>
    </row>
    <row r="9" spans="1:43" ht="30" customHeight="1">
      <c r="A9" s="5">
        <v>3</v>
      </c>
      <c r="B9" s="21"/>
      <c r="C9" s="21"/>
      <c r="D9" s="21"/>
      <c r="E9" s="21"/>
      <c r="F9" s="20"/>
      <c r="G9" s="21"/>
      <c r="H9" s="19" t="s">
        <v>88</v>
      </c>
      <c r="I9" s="21"/>
      <c r="J9" s="19" t="s">
        <v>89</v>
      </c>
      <c r="K9" s="21"/>
      <c r="L9" s="20"/>
      <c r="M9" s="21"/>
      <c r="N9" s="19" t="s">
        <v>88</v>
      </c>
      <c r="O9" s="21"/>
      <c r="P9" s="19" t="s">
        <v>89</v>
      </c>
      <c r="Q9" s="21"/>
      <c r="R9" s="20"/>
      <c r="S9" s="21"/>
      <c r="T9" s="19" t="s">
        <v>88</v>
      </c>
      <c r="U9" s="21"/>
      <c r="V9" s="19" t="s">
        <v>89</v>
      </c>
      <c r="W9" s="21"/>
      <c r="X9" s="10"/>
      <c r="Y9" s="1" t="str">
        <f>IF(D9&gt;0,VLOOKUP(D9,基本設定!$E$6:$F$52,2,0),"")</f>
        <v/>
      </c>
      <c r="Z9" s="1" t="str">
        <f>IF(F9&gt;0,VLOOKUP(F9,基本設定!$A$6:$B$13,2,0),"")</f>
        <v/>
      </c>
      <c r="AA9" s="1" t="str">
        <f t="shared" si="0"/>
        <v>00</v>
      </c>
      <c r="AB9" s="1" t="str">
        <f t="shared" si="1"/>
        <v>00</v>
      </c>
      <c r="AC9" s="1" t="str">
        <f t="shared" si="2"/>
        <v>00</v>
      </c>
      <c r="AD9" s="1" t="str">
        <f t="shared" si="9"/>
        <v>0000000</v>
      </c>
      <c r="AE9" s="1" t="str">
        <f>IF(L9&gt;0,VLOOKUP(L9,基本設定!$A$6:$B$13,2,0),"")</f>
        <v/>
      </c>
      <c r="AF9" s="1" t="str">
        <f t="shared" si="3"/>
        <v>00</v>
      </c>
      <c r="AG9" s="1" t="str">
        <f t="shared" si="4"/>
        <v>00</v>
      </c>
      <c r="AH9" s="1" t="str">
        <f t="shared" si="5"/>
        <v>00</v>
      </c>
      <c r="AI9" s="1" t="str">
        <f t="shared" si="10"/>
        <v>0000000</v>
      </c>
      <c r="AJ9" s="1" t="str">
        <f>IF(R9&gt;0,VLOOKUP(R9,基本設定!$A$6:$B$13,2,0),"")</f>
        <v/>
      </c>
      <c r="AK9" s="1" t="str">
        <f t="shared" si="6"/>
        <v>00</v>
      </c>
      <c r="AL9" s="1" t="str">
        <f t="shared" si="7"/>
        <v>00</v>
      </c>
      <c r="AM9" s="1" t="str">
        <f t="shared" si="8"/>
        <v>00</v>
      </c>
      <c r="AN9" s="1" t="str">
        <f t="shared" si="11"/>
        <v>0000000</v>
      </c>
      <c r="AO9" s="1">
        <f>COUNTIF($F$7:$F$106,基本設定!$C$10)+COUNTIF($F$7:$F$106,基本設定!$C$11)</f>
        <v>0</v>
      </c>
      <c r="AP9" s="1">
        <f>COUNTIF($L$7:$L$106,基本設定!$C$10)+COUNTIF($L$7:$L$106,基本設定!$C$11)</f>
        <v>0</v>
      </c>
      <c r="AQ9" s="1">
        <f>COUNTIF($R$7:$R$106,基本設定!$C$10)+COUNTIF($R$7:$R$106,基本設定!$C$11)</f>
        <v>0</v>
      </c>
    </row>
    <row r="10" spans="1:43" ht="30" customHeight="1">
      <c r="A10" s="5">
        <v>4</v>
      </c>
      <c r="B10" s="21"/>
      <c r="C10" s="21"/>
      <c r="D10" s="21"/>
      <c r="E10" s="21"/>
      <c r="F10" s="20"/>
      <c r="G10" s="21"/>
      <c r="H10" s="19" t="s">
        <v>88</v>
      </c>
      <c r="I10" s="21"/>
      <c r="J10" s="19" t="s">
        <v>89</v>
      </c>
      <c r="K10" s="21"/>
      <c r="L10" s="20"/>
      <c r="M10" s="21"/>
      <c r="N10" s="19" t="s">
        <v>88</v>
      </c>
      <c r="O10" s="21"/>
      <c r="P10" s="19" t="s">
        <v>89</v>
      </c>
      <c r="Q10" s="21"/>
      <c r="R10" s="20"/>
      <c r="S10" s="21"/>
      <c r="T10" s="19" t="s">
        <v>88</v>
      </c>
      <c r="U10" s="21"/>
      <c r="V10" s="19" t="s">
        <v>89</v>
      </c>
      <c r="W10" s="21"/>
      <c r="X10" s="10"/>
      <c r="Y10" s="1" t="str">
        <f>IF(D10&gt;0,VLOOKUP(D10,基本設定!$E$6:$F$52,2,0),"")</f>
        <v/>
      </c>
      <c r="Z10" s="1" t="str">
        <f>IF(F10&gt;0,VLOOKUP(F10,基本設定!$A$6:$B$13,2,0),"")</f>
        <v/>
      </c>
      <c r="AA10" s="1" t="str">
        <f t="shared" si="0"/>
        <v>00</v>
      </c>
      <c r="AB10" s="1" t="str">
        <f t="shared" si="1"/>
        <v>00</v>
      </c>
      <c r="AC10" s="1" t="str">
        <f t="shared" si="2"/>
        <v>00</v>
      </c>
      <c r="AD10" s="1" t="str">
        <f t="shared" si="9"/>
        <v>0000000</v>
      </c>
      <c r="AE10" s="1" t="str">
        <f>IF(L10&gt;0,VLOOKUP(L10,基本設定!$A$6:$B$13,2,0),"")</f>
        <v/>
      </c>
      <c r="AF10" s="1" t="str">
        <f t="shared" si="3"/>
        <v>00</v>
      </c>
      <c r="AG10" s="1" t="str">
        <f t="shared" si="4"/>
        <v>00</v>
      </c>
      <c r="AH10" s="1" t="str">
        <f t="shared" si="5"/>
        <v>00</v>
      </c>
      <c r="AI10" s="1" t="str">
        <f t="shared" si="10"/>
        <v>0000000</v>
      </c>
      <c r="AJ10" s="1" t="str">
        <f>IF(R10&gt;0,VLOOKUP(R10,基本設定!$A$6:$B$13,2,0),"")</f>
        <v/>
      </c>
      <c r="AK10" s="1" t="str">
        <f t="shared" si="6"/>
        <v>00</v>
      </c>
      <c r="AL10" s="1" t="str">
        <f t="shared" si="7"/>
        <v>00</v>
      </c>
      <c r="AM10" s="1" t="str">
        <f t="shared" si="8"/>
        <v>00</v>
      </c>
      <c r="AN10" s="1" t="str">
        <f t="shared" si="11"/>
        <v>0000000</v>
      </c>
    </row>
    <row r="11" spans="1:43" ht="30" customHeight="1">
      <c r="A11" s="5">
        <v>5</v>
      </c>
      <c r="B11" s="21"/>
      <c r="C11" s="21"/>
      <c r="D11" s="21"/>
      <c r="E11" s="21"/>
      <c r="F11" s="20"/>
      <c r="G11" s="21"/>
      <c r="H11" s="19" t="s">
        <v>88</v>
      </c>
      <c r="I11" s="21"/>
      <c r="J11" s="19" t="s">
        <v>89</v>
      </c>
      <c r="K11" s="21"/>
      <c r="L11" s="20"/>
      <c r="M11" s="21"/>
      <c r="N11" s="19" t="s">
        <v>88</v>
      </c>
      <c r="O11" s="21"/>
      <c r="P11" s="19" t="s">
        <v>89</v>
      </c>
      <c r="Q11" s="21"/>
      <c r="R11" s="20"/>
      <c r="S11" s="21"/>
      <c r="T11" s="19" t="s">
        <v>88</v>
      </c>
      <c r="U11" s="21"/>
      <c r="V11" s="19" t="s">
        <v>89</v>
      </c>
      <c r="W11" s="21"/>
      <c r="X11" s="10"/>
      <c r="Y11" s="1" t="str">
        <f>IF(D11&gt;0,VLOOKUP(D11,基本設定!$E$6:$F$52,2,0),"")</f>
        <v/>
      </c>
      <c r="Z11" s="1" t="str">
        <f>IF(F11&gt;0,VLOOKUP(F11,基本設定!$A$6:$B$13,2,0),"")</f>
        <v/>
      </c>
      <c r="AA11" s="1" t="str">
        <f t="shared" si="0"/>
        <v>00</v>
      </c>
      <c r="AB11" s="1" t="str">
        <f t="shared" si="1"/>
        <v>00</v>
      </c>
      <c r="AC11" s="1" t="str">
        <f t="shared" si="2"/>
        <v>00</v>
      </c>
      <c r="AD11" s="1" t="str">
        <f t="shared" si="9"/>
        <v>0000000</v>
      </c>
      <c r="AE11" s="1" t="str">
        <f>IF(L11&gt;0,VLOOKUP(L11,基本設定!$A$6:$B$13,2,0),"")</f>
        <v/>
      </c>
      <c r="AF11" s="1" t="str">
        <f t="shared" si="3"/>
        <v>00</v>
      </c>
      <c r="AG11" s="1" t="str">
        <f t="shared" si="4"/>
        <v>00</v>
      </c>
      <c r="AH11" s="1" t="str">
        <f t="shared" si="5"/>
        <v>00</v>
      </c>
      <c r="AI11" s="1" t="str">
        <f t="shared" si="10"/>
        <v>0000000</v>
      </c>
      <c r="AJ11" s="1" t="str">
        <f>IF(R11&gt;0,VLOOKUP(R11,基本設定!$A$6:$B$13,2,0),"")</f>
        <v/>
      </c>
      <c r="AK11" s="1" t="str">
        <f t="shared" si="6"/>
        <v>00</v>
      </c>
      <c r="AL11" s="1" t="str">
        <f t="shared" si="7"/>
        <v>00</v>
      </c>
      <c r="AM11" s="1" t="str">
        <f t="shared" si="8"/>
        <v>00</v>
      </c>
      <c r="AN11" s="1" t="str">
        <f t="shared" si="11"/>
        <v>0000000</v>
      </c>
    </row>
    <row r="12" spans="1:43" ht="30" customHeight="1">
      <c r="A12" s="5">
        <v>6</v>
      </c>
      <c r="B12" s="21"/>
      <c r="C12" s="21"/>
      <c r="D12" s="21"/>
      <c r="E12" s="21"/>
      <c r="F12" s="20"/>
      <c r="G12" s="21"/>
      <c r="H12" s="19" t="s">
        <v>88</v>
      </c>
      <c r="I12" s="21"/>
      <c r="J12" s="19" t="s">
        <v>89</v>
      </c>
      <c r="K12" s="21"/>
      <c r="L12" s="20"/>
      <c r="M12" s="21"/>
      <c r="N12" s="19" t="s">
        <v>88</v>
      </c>
      <c r="O12" s="21"/>
      <c r="P12" s="19" t="s">
        <v>89</v>
      </c>
      <c r="Q12" s="21"/>
      <c r="R12" s="20"/>
      <c r="S12" s="21"/>
      <c r="T12" s="19" t="s">
        <v>88</v>
      </c>
      <c r="U12" s="21"/>
      <c r="V12" s="19" t="s">
        <v>89</v>
      </c>
      <c r="W12" s="21"/>
      <c r="X12" s="10"/>
      <c r="Y12" s="1" t="str">
        <f>IF(D12&gt;0,VLOOKUP(D12,基本設定!$E$6:$F$52,2,0),"")</f>
        <v/>
      </c>
      <c r="Z12" s="1" t="str">
        <f>IF(F12&gt;0,VLOOKUP(F12,基本設定!$A$6:$B$13,2,0),"")</f>
        <v/>
      </c>
      <c r="AA12" s="1" t="str">
        <f t="shared" si="0"/>
        <v>00</v>
      </c>
      <c r="AB12" s="1" t="str">
        <f t="shared" si="1"/>
        <v>00</v>
      </c>
      <c r="AC12" s="1" t="str">
        <f t="shared" si="2"/>
        <v>00</v>
      </c>
      <c r="AD12" s="1" t="str">
        <f t="shared" si="9"/>
        <v>0000000</v>
      </c>
      <c r="AE12" s="1" t="str">
        <f>IF(L12&gt;0,VLOOKUP(L12,基本設定!$A$6:$B$13,2,0),"")</f>
        <v/>
      </c>
      <c r="AF12" s="1" t="str">
        <f t="shared" si="3"/>
        <v>00</v>
      </c>
      <c r="AG12" s="1" t="str">
        <f t="shared" si="4"/>
        <v>00</v>
      </c>
      <c r="AH12" s="1" t="str">
        <f t="shared" si="5"/>
        <v>00</v>
      </c>
      <c r="AI12" s="1" t="str">
        <f t="shared" si="10"/>
        <v>0000000</v>
      </c>
      <c r="AJ12" s="1" t="str">
        <f>IF(R12&gt;0,VLOOKUP(R12,基本設定!$A$6:$B$13,2,0),"")</f>
        <v/>
      </c>
      <c r="AK12" s="1" t="str">
        <f t="shared" si="6"/>
        <v>00</v>
      </c>
      <c r="AL12" s="1" t="str">
        <f t="shared" si="7"/>
        <v>00</v>
      </c>
      <c r="AM12" s="1" t="str">
        <f t="shared" si="8"/>
        <v>00</v>
      </c>
      <c r="AN12" s="1" t="str">
        <f t="shared" si="11"/>
        <v>0000000</v>
      </c>
    </row>
    <row r="13" spans="1:43" ht="30" customHeight="1">
      <c r="A13" s="5">
        <v>7</v>
      </c>
      <c r="B13" s="21"/>
      <c r="C13" s="21"/>
      <c r="D13" s="21"/>
      <c r="E13" s="21"/>
      <c r="F13" s="20"/>
      <c r="G13" s="21"/>
      <c r="H13" s="19" t="s">
        <v>88</v>
      </c>
      <c r="I13" s="21"/>
      <c r="J13" s="19" t="s">
        <v>89</v>
      </c>
      <c r="K13" s="21"/>
      <c r="L13" s="20"/>
      <c r="M13" s="21"/>
      <c r="N13" s="19" t="s">
        <v>88</v>
      </c>
      <c r="O13" s="21"/>
      <c r="P13" s="19" t="s">
        <v>89</v>
      </c>
      <c r="Q13" s="21"/>
      <c r="R13" s="20"/>
      <c r="S13" s="21"/>
      <c r="T13" s="19" t="s">
        <v>88</v>
      </c>
      <c r="U13" s="21"/>
      <c r="V13" s="19" t="s">
        <v>89</v>
      </c>
      <c r="W13" s="21"/>
      <c r="X13" s="10"/>
      <c r="Y13" s="1" t="str">
        <f>IF(D13&gt;0,VLOOKUP(D13,基本設定!$E$6:$F$52,2,0),"")</f>
        <v/>
      </c>
      <c r="Z13" s="1" t="str">
        <f>IF(F13&gt;0,VLOOKUP(F13,基本設定!$A$6:$B$13,2,0),"")</f>
        <v/>
      </c>
      <c r="AA13" s="1" t="str">
        <f t="shared" si="0"/>
        <v>00</v>
      </c>
      <c r="AB13" s="1" t="str">
        <f t="shared" si="1"/>
        <v>00</v>
      </c>
      <c r="AC13" s="1" t="str">
        <f t="shared" si="2"/>
        <v>00</v>
      </c>
      <c r="AD13" s="1" t="str">
        <f t="shared" si="9"/>
        <v>0000000</v>
      </c>
      <c r="AE13" s="1" t="str">
        <f>IF(L13&gt;0,VLOOKUP(L13,基本設定!$A$6:$B$13,2,0),"")</f>
        <v/>
      </c>
      <c r="AF13" s="1" t="str">
        <f t="shared" si="3"/>
        <v>00</v>
      </c>
      <c r="AG13" s="1" t="str">
        <f t="shared" si="4"/>
        <v>00</v>
      </c>
      <c r="AH13" s="1" t="str">
        <f t="shared" si="5"/>
        <v>00</v>
      </c>
      <c r="AI13" s="1" t="str">
        <f t="shared" si="10"/>
        <v>0000000</v>
      </c>
      <c r="AJ13" s="1" t="str">
        <f>IF(R13&gt;0,VLOOKUP(R13,基本設定!$A$6:$B$13,2,0),"")</f>
        <v/>
      </c>
      <c r="AK13" s="1" t="str">
        <f t="shared" si="6"/>
        <v>00</v>
      </c>
      <c r="AL13" s="1" t="str">
        <f t="shared" si="7"/>
        <v>00</v>
      </c>
      <c r="AM13" s="1" t="str">
        <f t="shared" si="8"/>
        <v>00</v>
      </c>
      <c r="AN13" s="1" t="str">
        <f t="shared" si="11"/>
        <v>0000000</v>
      </c>
    </row>
    <row r="14" spans="1:43" ht="30" customHeight="1">
      <c r="A14" s="5">
        <v>8</v>
      </c>
      <c r="B14" s="21"/>
      <c r="C14" s="21"/>
      <c r="D14" s="21"/>
      <c r="E14" s="21"/>
      <c r="F14" s="20"/>
      <c r="G14" s="21"/>
      <c r="H14" s="19" t="s">
        <v>88</v>
      </c>
      <c r="I14" s="21"/>
      <c r="J14" s="19" t="s">
        <v>89</v>
      </c>
      <c r="K14" s="21"/>
      <c r="L14" s="20"/>
      <c r="M14" s="21"/>
      <c r="N14" s="19" t="s">
        <v>88</v>
      </c>
      <c r="O14" s="21"/>
      <c r="P14" s="19" t="s">
        <v>89</v>
      </c>
      <c r="Q14" s="21"/>
      <c r="R14" s="20"/>
      <c r="S14" s="21"/>
      <c r="T14" s="19" t="s">
        <v>88</v>
      </c>
      <c r="U14" s="21"/>
      <c r="V14" s="19" t="s">
        <v>89</v>
      </c>
      <c r="W14" s="21"/>
      <c r="X14" s="10"/>
      <c r="Y14" s="1" t="str">
        <f>IF(D14&gt;0,VLOOKUP(D14,基本設定!$E$6:$F$52,2,0),"")</f>
        <v/>
      </c>
      <c r="Z14" s="1" t="str">
        <f>IF(F14&gt;0,VLOOKUP(F14,基本設定!$A$6:$B$13,2,0),"")</f>
        <v/>
      </c>
      <c r="AA14" s="1" t="str">
        <f t="shared" si="0"/>
        <v>00</v>
      </c>
      <c r="AB14" s="1" t="str">
        <f t="shared" si="1"/>
        <v>00</v>
      </c>
      <c r="AC14" s="1" t="str">
        <f t="shared" si="2"/>
        <v>00</v>
      </c>
      <c r="AD14" s="1" t="str">
        <f t="shared" si="9"/>
        <v>0000000</v>
      </c>
      <c r="AE14" s="1" t="str">
        <f>IF(L14&gt;0,VLOOKUP(L14,基本設定!$A$6:$B$13,2,0),"")</f>
        <v/>
      </c>
      <c r="AF14" s="1" t="str">
        <f t="shared" si="3"/>
        <v>00</v>
      </c>
      <c r="AG14" s="1" t="str">
        <f t="shared" si="4"/>
        <v>00</v>
      </c>
      <c r="AH14" s="1" t="str">
        <f t="shared" si="5"/>
        <v>00</v>
      </c>
      <c r="AI14" s="1" t="str">
        <f t="shared" si="10"/>
        <v>0000000</v>
      </c>
      <c r="AJ14" s="1" t="str">
        <f>IF(R14&gt;0,VLOOKUP(R14,基本設定!$A$6:$B$13,2,0),"")</f>
        <v/>
      </c>
      <c r="AK14" s="1" t="str">
        <f t="shared" si="6"/>
        <v>00</v>
      </c>
      <c r="AL14" s="1" t="str">
        <f t="shared" si="7"/>
        <v>00</v>
      </c>
      <c r="AM14" s="1" t="str">
        <f t="shared" si="8"/>
        <v>00</v>
      </c>
      <c r="AN14" s="1" t="str">
        <f t="shared" si="11"/>
        <v>0000000</v>
      </c>
    </row>
    <row r="15" spans="1:43" ht="30" customHeight="1">
      <c r="A15" s="5">
        <v>9</v>
      </c>
      <c r="B15" s="21"/>
      <c r="C15" s="21"/>
      <c r="D15" s="21"/>
      <c r="E15" s="21"/>
      <c r="F15" s="20"/>
      <c r="G15" s="21"/>
      <c r="H15" s="19" t="s">
        <v>88</v>
      </c>
      <c r="I15" s="21"/>
      <c r="J15" s="19" t="s">
        <v>89</v>
      </c>
      <c r="K15" s="21"/>
      <c r="L15" s="20"/>
      <c r="M15" s="21"/>
      <c r="N15" s="19" t="s">
        <v>88</v>
      </c>
      <c r="O15" s="21"/>
      <c r="P15" s="19" t="s">
        <v>89</v>
      </c>
      <c r="Q15" s="21"/>
      <c r="R15" s="20"/>
      <c r="S15" s="21"/>
      <c r="T15" s="19" t="s">
        <v>88</v>
      </c>
      <c r="U15" s="21"/>
      <c r="V15" s="19" t="s">
        <v>89</v>
      </c>
      <c r="W15" s="21"/>
      <c r="X15" s="10"/>
      <c r="Y15" s="1" t="str">
        <f>IF(D15&gt;0,VLOOKUP(D15,基本設定!$E$6:$F$52,2,0),"")</f>
        <v/>
      </c>
      <c r="Z15" s="1" t="str">
        <f>IF(F15&gt;0,VLOOKUP(F15,基本設定!$A$6:$B$13,2,0),"")</f>
        <v/>
      </c>
      <c r="AA15" s="1" t="str">
        <f t="shared" si="0"/>
        <v>00</v>
      </c>
      <c r="AB15" s="1" t="str">
        <f t="shared" si="1"/>
        <v>00</v>
      </c>
      <c r="AC15" s="1" t="str">
        <f t="shared" si="2"/>
        <v>00</v>
      </c>
      <c r="AD15" s="1" t="str">
        <f t="shared" si="9"/>
        <v>0000000</v>
      </c>
      <c r="AE15" s="1" t="str">
        <f>IF(L15&gt;0,VLOOKUP(L15,基本設定!$A$6:$B$13,2,0),"")</f>
        <v/>
      </c>
      <c r="AF15" s="1" t="str">
        <f t="shared" si="3"/>
        <v>00</v>
      </c>
      <c r="AG15" s="1" t="str">
        <f t="shared" si="4"/>
        <v>00</v>
      </c>
      <c r="AH15" s="1" t="str">
        <f t="shared" si="5"/>
        <v>00</v>
      </c>
      <c r="AI15" s="1" t="str">
        <f t="shared" si="10"/>
        <v>0000000</v>
      </c>
      <c r="AJ15" s="1" t="str">
        <f>IF(R15&gt;0,VLOOKUP(R15,基本設定!$A$6:$B$13,2,0),"")</f>
        <v/>
      </c>
      <c r="AK15" s="1" t="str">
        <f t="shared" si="6"/>
        <v>00</v>
      </c>
      <c r="AL15" s="1" t="str">
        <f t="shared" si="7"/>
        <v>00</v>
      </c>
      <c r="AM15" s="1" t="str">
        <f t="shared" si="8"/>
        <v>00</v>
      </c>
      <c r="AN15" s="1" t="str">
        <f t="shared" si="11"/>
        <v>0000000</v>
      </c>
    </row>
    <row r="16" spans="1:43" ht="30" customHeight="1">
      <c r="A16" s="5">
        <v>10</v>
      </c>
      <c r="B16" s="21"/>
      <c r="C16" s="21"/>
      <c r="D16" s="21"/>
      <c r="E16" s="21"/>
      <c r="F16" s="20"/>
      <c r="G16" s="21"/>
      <c r="H16" s="19" t="s">
        <v>88</v>
      </c>
      <c r="I16" s="21"/>
      <c r="J16" s="19" t="s">
        <v>89</v>
      </c>
      <c r="K16" s="21"/>
      <c r="L16" s="20"/>
      <c r="M16" s="21"/>
      <c r="N16" s="19" t="s">
        <v>88</v>
      </c>
      <c r="O16" s="21"/>
      <c r="P16" s="19" t="s">
        <v>89</v>
      </c>
      <c r="Q16" s="21"/>
      <c r="R16" s="20"/>
      <c r="S16" s="21"/>
      <c r="T16" s="19" t="s">
        <v>88</v>
      </c>
      <c r="U16" s="21"/>
      <c r="V16" s="19" t="s">
        <v>89</v>
      </c>
      <c r="W16" s="21"/>
      <c r="X16" s="10"/>
      <c r="Y16" s="1" t="str">
        <f>IF(D16&gt;0,VLOOKUP(D16,基本設定!$E$6:$F$52,2,0),"")</f>
        <v/>
      </c>
      <c r="Z16" s="1" t="str">
        <f>IF(F16&gt;0,VLOOKUP(F16,基本設定!$A$6:$B$13,2,0),"")</f>
        <v/>
      </c>
      <c r="AA16" s="1" t="str">
        <f t="shared" si="0"/>
        <v>00</v>
      </c>
      <c r="AB16" s="1" t="str">
        <f t="shared" si="1"/>
        <v>00</v>
      </c>
      <c r="AC16" s="1" t="str">
        <f t="shared" si="2"/>
        <v>00</v>
      </c>
      <c r="AD16" s="1" t="str">
        <f t="shared" si="9"/>
        <v>0000000</v>
      </c>
      <c r="AE16" s="1" t="str">
        <f>IF(L16&gt;0,VLOOKUP(L16,基本設定!$A$6:$B$13,2,0),"")</f>
        <v/>
      </c>
      <c r="AF16" s="1" t="str">
        <f t="shared" si="3"/>
        <v>00</v>
      </c>
      <c r="AG16" s="1" t="str">
        <f t="shared" si="4"/>
        <v>00</v>
      </c>
      <c r="AH16" s="1" t="str">
        <f t="shared" si="5"/>
        <v>00</v>
      </c>
      <c r="AI16" s="1" t="str">
        <f t="shared" si="10"/>
        <v>0000000</v>
      </c>
      <c r="AJ16" s="1" t="str">
        <f>IF(R16&gt;0,VLOOKUP(R16,基本設定!$A$6:$B$13,2,0),"")</f>
        <v/>
      </c>
      <c r="AK16" s="1" t="str">
        <f t="shared" si="6"/>
        <v>00</v>
      </c>
      <c r="AL16" s="1" t="str">
        <f t="shared" si="7"/>
        <v>00</v>
      </c>
      <c r="AM16" s="1" t="str">
        <f t="shared" si="8"/>
        <v>00</v>
      </c>
      <c r="AN16" s="1" t="str">
        <f t="shared" si="11"/>
        <v>0000000</v>
      </c>
    </row>
    <row r="17" spans="1:40" ht="30" customHeight="1">
      <c r="A17" s="5">
        <v>11</v>
      </c>
      <c r="B17" s="21"/>
      <c r="C17" s="21"/>
      <c r="D17" s="21"/>
      <c r="E17" s="21"/>
      <c r="F17" s="20"/>
      <c r="G17" s="21"/>
      <c r="H17" s="19" t="s">
        <v>88</v>
      </c>
      <c r="I17" s="21"/>
      <c r="J17" s="19" t="s">
        <v>89</v>
      </c>
      <c r="K17" s="21"/>
      <c r="L17" s="20"/>
      <c r="M17" s="21"/>
      <c r="N17" s="19" t="s">
        <v>88</v>
      </c>
      <c r="O17" s="21"/>
      <c r="P17" s="19" t="s">
        <v>89</v>
      </c>
      <c r="Q17" s="21"/>
      <c r="R17" s="20"/>
      <c r="S17" s="21"/>
      <c r="T17" s="19" t="s">
        <v>88</v>
      </c>
      <c r="U17" s="21"/>
      <c r="V17" s="19" t="s">
        <v>89</v>
      </c>
      <c r="W17" s="21"/>
      <c r="X17" s="10"/>
      <c r="Y17" s="1" t="str">
        <f>IF(D17&gt;0,VLOOKUP(D17,基本設定!$E$6:$F$52,2,0),"")</f>
        <v/>
      </c>
      <c r="Z17" s="1" t="str">
        <f>IF(F17&gt;0,VLOOKUP(F17,基本設定!$A$6:$B$13,2,0),"")</f>
        <v/>
      </c>
      <c r="AA17" s="1" t="str">
        <f t="shared" si="0"/>
        <v>00</v>
      </c>
      <c r="AB17" s="1" t="str">
        <f t="shared" si="1"/>
        <v>00</v>
      </c>
      <c r="AC17" s="1" t="str">
        <f t="shared" si="2"/>
        <v>00</v>
      </c>
      <c r="AD17" s="1" t="str">
        <f t="shared" si="9"/>
        <v>0000000</v>
      </c>
      <c r="AE17" s="1" t="str">
        <f>IF(L17&gt;0,VLOOKUP(L17,基本設定!$A$6:$B$13,2,0),"")</f>
        <v/>
      </c>
      <c r="AF17" s="1" t="str">
        <f t="shared" si="3"/>
        <v>00</v>
      </c>
      <c r="AG17" s="1" t="str">
        <f t="shared" si="4"/>
        <v>00</v>
      </c>
      <c r="AH17" s="1" t="str">
        <f t="shared" si="5"/>
        <v>00</v>
      </c>
      <c r="AI17" s="1" t="str">
        <f t="shared" si="10"/>
        <v>0000000</v>
      </c>
      <c r="AJ17" s="1" t="str">
        <f>IF(R17&gt;0,VLOOKUP(R17,基本設定!$A$6:$B$13,2,0),"")</f>
        <v/>
      </c>
      <c r="AK17" s="1" t="str">
        <f t="shared" si="6"/>
        <v>00</v>
      </c>
      <c r="AL17" s="1" t="str">
        <f t="shared" si="7"/>
        <v>00</v>
      </c>
      <c r="AM17" s="1" t="str">
        <f t="shared" si="8"/>
        <v>00</v>
      </c>
      <c r="AN17" s="1" t="str">
        <f t="shared" si="11"/>
        <v>0000000</v>
      </c>
    </row>
    <row r="18" spans="1:40" ht="30" customHeight="1">
      <c r="A18" s="5">
        <v>12</v>
      </c>
      <c r="B18" s="21"/>
      <c r="C18" s="21"/>
      <c r="D18" s="21"/>
      <c r="E18" s="21"/>
      <c r="F18" s="20"/>
      <c r="G18" s="21"/>
      <c r="H18" s="19" t="s">
        <v>88</v>
      </c>
      <c r="I18" s="21"/>
      <c r="J18" s="19" t="s">
        <v>89</v>
      </c>
      <c r="K18" s="21"/>
      <c r="L18" s="20"/>
      <c r="M18" s="21"/>
      <c r="N18" s="19" t="s">
        <v>88</v>
      </c>
      <c r="O18" s="21"/>
      <c r="P18" s="19" t="s">
        <v>89</v>
      </c>
      <c r="Q18" s="21"/>
      <c r="R18" s="20"/>
      <c r="S18" s="21"/>
      <c r="T18" s="19" t="s">
        <v>88</v>
      </c>
      <c r="U18" s="21"/>
      <c r="V18" s="19" t="s">
        <v>89</v>
      </c>
      <c r="W18" s="21"/>
      <c r="X18" s="10"/>
      <c r="Y18" s="1" t="str">
        <f>IF(D18&gt;0,VLOOKUP(D18,基本設定!$E$6:$F$52,2,0),"")</f>
        <v/>
      </c>
      <c r="Z18" s="1" t="str">
        <f>IF(F18&gt;0,VLOOKUP(F18,基本設定!$A$6:$B$13,2,0),"")</f>
        <v/>
      </c>
      <c r="AA18" s="1" t="str">
        <f t="shared" si="0"/>
        <v>00</v>
      </c>
      <c r="AB18" s="1" t="str">
        <f t="shared" si="1"/>
        <v>00</v>
      </c>
      <c r="AC18" s="1" t="str">
        <f t="shared" si="2"/>
        <v>00</v>
      </c>
      <c r="AD18" s="1" t="str">
        <f t="shared" si="9"/>
        <v>0000000</v>
      </c>
      <c r="AE18" s="1" t="str">
        <f>IF(L18&gt;0,VLOOKUP(L18,基本設定!$A$6:$B$13,2,0),"")</f>
        <v/>
      </c>
      <c r="AF18" s="1" t="str">
        <f t="shared" si="3"/>
        <v>00</v>
      </c>
      <c r="AG18" s="1" t="str">
        <f t="shared" si="4"/>
        <v>00</v>
      </c>
      <c r="AH18" s="1" t="str">
        <f t="shared" si="5"/>
        <v>00</v>
      </c>
      <c r="AI18" s="1" t="str">
        <f t="shared" si="10"/>
        <v>0000000</v>
      </c>
      <c r="AJ18" s="1" t="str">
        <f>IF(R18&gt;0,VLOOKUP(R18,基本設定!$A$6:$B$13,2,0),"")</f>
        <v/>
      </c>
      <c r="AK18" s="1" t="str">
        <f t="shared" si="6"/>
        <v>00</v>
      </c>
      <c r="AL18" s="1" t="str">
        <f t="shared" si="7"/>
        <v>00</v>
      </c>
      <c r="AM18" s="1" t="str">
        <f t="shared" si="8"/>
        <v>00</v>
      </c>
      <c r="AN18" s="1" t="str">
        <f t="shared" si="11"/>
        <v>0000000</v>
      </c>
    </row>
    <row r="19" spans="1:40" ht="30" customHeight="1">
      <c r="A19" s="5">
        <v>13</v>
      </c>
      <c r="B19" s="21"/>
      <c r="C19" s="21"/>
      <c r="D19" s="21"/>
      <c r="E19" s="21"/>
      <c r="F19" s="20"/>
      <c r="G19" s="21"/>
      <c r="H19" s="19" t="s">
        <v>88</v>
      </c>
      <c r="I19" s="21"/>
      <c r="J19" s="19" t="s">
        <v>89</v>
      </c>
      <c r="K19" s="21"/>
      <c r="L19" s="20"/>
      <c r="M19" s="21"/>
      <c r="N19" s="19" t="s">
        <v>88</v>
      </c>
      <c r="O19" s="21"/>
      <c r="P19" s="19" t="s">
        <v>89</v>
      </c>
      <c r="Q19" s="21"/>
      <c r="R19" s="20"/>
      <c r="S19" s="21"/>
      <c r="T19" s="19" t="s">
        <v>88</v>
      </c>
      <c r="U19" s="21"/>
      <c r="V19" s="19" t="s">
        <v>89</v>
      </c>
      <c r="W19" s="21"/>
      <c r="X19" s="10"/>
      <c r="Y19" s="1" t="str">
        <f>IF(D19&gt;0,VLOOKUP(D19,基本設定!$E$6:$F$52,2,0),"")</f>
        <v/>
      </c>
      <c r="Z19" s="1" t="str">
        <f>IF(F19&gt;0,VLOOKUP(F19,基本設定!$A$6:$B$13,2,0),"")</f>
        <v/>
      </c>
      <c r="AA19" s="1" t="str">
        <f t="shared" si="0"/>
        <v>00</v>
      </c>
      <c r="AB19" s="1" t="str">
        <f t="shared" si="1"/>
        <v>00</v>
      </c>
      <c r="AC19" s="1" t="str">
        <f t="shared" si="2"/>
        <v>00</v>
      </c>
      <c r="AD19" s="1" t="str">
        <f t="shared" si="9"/>
        <v>0000000</v>
      </c>
      <c r="AE19" s="1" t="str">
        <f>IF(L19&gt;0,VLOOKUP(L19,基本設定!$A$6:$B$13,2,0),"")</f>
        <v/>
      </c>
      <c r="AF19" s="1" t="str">
        <f t="shared" si="3"/>
        <v>00</v>
      </c>
      <c r="AG19" s="1" t="str">
        <f t="shared" si="4"/>
        <v>00</v>
      </c>
      <c r="AH19" s="1" t="str">
        <f t="shared" si="5"/>
        <v>00</v>
      </c>
      <c r="AI19" s="1" t="str">
        <f t="shared" si="10"/>
        <v>0000000</v>
      </c>
      <c r="AJ19" s="1" t="str">
        <f>IF(R19&gt;0,VLOOKUP(R19,基本設定!$A$6:$B$13,2,0),"")</f>
        <v/>
      </c>
      <c r="AK19" s="1" t="str">
        <f t="shared" si="6"/>
        <v>00</v>
      </c>
      <c r="AL19" s="1" t="str">
        <f t="shared" si="7"/>
        <v>00</v>
      </c>
      <c r="AM19" s="1" t="str">
        <f t="shared" si="8"/>
        <v>00</v>
      </c>
      <c r="AN19" s="1" t="str">
        <f t="shared" si="11"/>
        <v>0000000</v>
      </c>
    </row>
    <row r="20" spans="1:40" ht="30" customHeight="1">
      <c r="A20" s="5">
        <v>14</v>
      </c>
      <c r="B20" s="21"/>
      <c r="C20" s="21"/>
      <c r="D20" s="21"/>
      <c r="E20" s="21"/>
      <c r="F20" s="20"/>
      <c r="G20" s="21"/>
      <c r="H20" s="19" t="s">
        <v>88</v>
      </c>
      <c r="I20" s="21"/>
      <c r="J20" s="19" t="s">
        <v>89</v>
      </c>
      <c r="K20" s="21"/>
      <c r="L20" s="20"/>
      <c r="M20" s="21"/>
      <c r="N20" s="19" t="s">
        <v>88</v>
      </c>
      <c r="O20" s="21"/>
      <c r="P20" s="19" t="s">
        <v>89</v>
      </c>
      <c r="Q20" s="21"/>
      <c r="R20" s="20"/>
      <c r="S20" s="21"/>
      <c r="T20" s="19" t="s">
        <v>88</v>
      </c>
      <c r="U20" s="21"/>
      <c r="V20" s="19" t="s">
        <v>89</v>
      </c>
      <c r="W20" s="21"/>
      <c r="X20" s="10"/>
      <c r="Y20" s="1" t="str">
        <f>IF(D20&gt;0,VLOOKUP(D20,基本設定!$E$6:$F$52,2,0),"")</f>
        <v/>
      </c>
      <c r="Z20" s="1" t="str">
        <f>IF(F20&gt;0,VLOOKUP(F20,基本設定!$A$6:$B$13,2,0),"")</f>
        <v/>
      </c>
      <c r="AA20" s="1" t="str">
        <f t="shared" si="0"/>
        <v>00</v>
      </c>
      <c r="AB20" s="1" t="str">
        <f t="shared" si="1"/>
        <v>00</v>
      </c>
      <c r="AC20" s="1" t="str">
        <f t="shared" si="2"/>
        <v>00</v>
      </c>
      <c r="AD20" s="1" t="str">
        <f t="shared" si="9"/>
        <v>0000000</v>
      </c>
      <c r="AE20" s="1" t="str">
        <f>IF(L20&gt;0,VLOOKUP(L20,基本設定!$A$6:$B$13,2,0),"")</f>
        <v/>
      </c>
      <c r="AF20" s="1" t="str">
        <f t="shared" si="3"/>
        <v>00</v>
      </c>
      <c r="AG20" s="1" t="str">
        <f t="shared" si="4"/>
        <v>00</v>
      </c>
      <c r="AH20" s="1" t="str">
        <f t="shared" si="5"/>
        <v>00</v>
      </c>
      <c r="AI20" s="1" t="str">
        <f t="shared" si="10"/>
        <v>0000000</v>
      </c>
      <c r="AJ20" s="1" t="str">
        <f>IF(R20&gt;0,VLOOKUP(R20,基本設定!$A$6:$B$13,2,0),"")</f>
        <v/>
      </c>
      <c r="AK20" s="1" t="str">
        <f t="shared" si="6"/>
        <v>00</v>
      </c>
      <c r="AL20" s="1" t="str">
        <f t="shared" si="7"/>
        <v>00</v>
      </c>
      <c r="AM20" s="1" t="str">
        <f t="shared" si="8"/>
        <v>00</v>
      </c>
      <c r="AN20" s="1" t="str">
        <f t="shared" si="11"/>
        <v>0000000</v>
      </c>
    </row>
    <row r="21" spans="1:40" ht="30" customHeight="1">
      <c r="A21" s="5">
        <v>15</v>
      </c>
      <c r="B21" s="21"/>
      <c r="C21" s="21"/>
      <c r="D21" s="21"/>
      <c r="E21" s="21"/>
      <c r="F21" s="20"/>
      <c r="G21" s="21"/>
      <c r="H21" s="19" t="s">
        <v>88</v>
      </c>
      <c r="I21" s="21"/>
      <c r="J21" s="19" t="s">
        <v>89</v>
      </c>
      <c r="K21" s="21"/>
      <c r="L21" s="20"/>
      <c r="M21" s="21"/>
      <c r="N21" s="19" t="s">
        <v>88</v>
      </c>
      <c r="O21" s="21"/>
      <c r="P21" s="19" t="s">
        <v>89</v>
      </c>
      <c r="Q21" s="21"/>
      <c r="R21" s="20"/>
      <c r="S21" s="21"/>
      <c r="T21" s="19" t="s">
        <v>88</v>
      </c>
      <c r="U21" s="21"/>
      <c r="V21" s="19" t="s">
        <v>89</v>
      </c>
      <c r="W21" s="21"/>
      <c r="X21" s="10"/>
      <c r="Y21" s="1" t="str">
        <f>IF(D21&gt;0,VLOOKUP(D21,基本設定!$E$6:$F$52,2,0),"")</f>
        <v/>
      </c>
      <c r="Z21" s="1" t="str">
        <f>IF(F21&gt;0,VLOOKUP(F21,基本設定!$A$6:$B$13,2,0),"")</f>
        <v/>
      </c>
      <c r="AA21" s="1" t="str">
        <f t="shared" si="0"/>
        <v>00</v>
      </c>
      <c r="AB21" s="1" t="str">
        <f t="shared" si="1"/>
        <v>00</v>
      </c>
      <c r="AC21" s="1" t="str">
        <f t="shared" si="2"/>
        <v>00</v>
      </c>
      <c r="AD21" s="1" t="str">
        <f t="shared" si="9"/>
        <v>0000000</v>
      </c>
      <c r="AE21" s="1" t="str">
        <f>IF(L21&gt;0,VLOOKUP(L21,基本設定!$A$6:$B$13,2,0),"")</f>
        <v/>
      </c>
      <c r="AF21" s="1" t="str">
        <f t="shared" si="3"/>
        <v>00</v>
      </c>
      <c r="AG21" s="1" t="str">
        <f t="shared" si="4"/>
        <v>00</v>
      </c>
      <c r="AH21" s="1" t="str">
        <f t="shared" si="5"/>
        <v>00</v>
      </c>
      <c r="AI21" s="1" t="str">
        <f t="shared" si="10"/>
        <v>0000000</v>
      </c>
      <c r="AJ21" s="1" t="str">
        <f>IF(R21&gt;0,VLOOKUP(R21,基本設定!$A$6:$B$13,2,0),"")</f>
        <v/>
      </c>
      <c r="AK21" s="1" t="str">
        <f t="shared" si="6"/>
        <v>00</v>
      </c>
      <c r="AL21" s="1" t="str">
        <f t="shared" si="7"/>
        <v>00</v>
      </c>
      <c r="AM21" s="1" t="str">
        <f t="shared" si="8"/>
        <v>00</v>
      </c>
      <c r="AN21" s="1" t="str">
        <f t="shared" si="11"/>
        <v>0000000</v>
      </c>
    </row>
    <row r="22" spans="1:40" ht="30" customHeight="1">
      <c r="A22" s="5">
        <v>16</v>
      </c>
      <c r="B22" s="21"/>
      <c r="C22" s="21"/>
      <c r="D22" s="21"/>
      <c r="E22" s="21"/>
      <c r="F22" s="20"/>
      <c r="G22" s="21"/>
      <c r="H22" s="19" t="s">
        <v>88</v>
      </c>
      <c r="I22" s="21"/>
      <c r="J22" s="19" t="s">
        <v>89</v>
      </c>
      <c r="K22" s="21"/>
      <c r="L22" s="20"/>
      <c r="M22" s="21"/>
      <c r="N22" s="19" t="s">
        <v>88</v>
      </c>
      <c r="O22" s="21"/>
      <c r="P22" s="19" t="s">
        <v>89</v>
      </c>
      <c r="Q22" s="21"/>
      <c r="R22" s="20"/>
      <c r="S22" s="21"/>
      <c r="T22" s="19" t="s">
        <v>88</v>
      </c>
      <c r="U22" s="21"/>
      <c r="V22" s="19" t="s">
        <v>89</v>
      </c>
      <c r="W22" s="21"/>
      <c r="X22" s="10"/>
      <c r="Y22" s="1" t="str">
        <f>IF(D22&gt;0,VLOOKUP(D22,基本設定!$E$6:$F$52,2,0),"")</f>
        <v/>
      </c>
      <c r="Z22" s="1" t="str">
        <f>IF(F22&gt;0,VLOOKUP(F22,基本設定!$A$6:$B$13,2,0),"")</f>
        <v/>
      </c>
      <c r="AA22" s="1" t="str">
        <f t="shared" si="0"/>
        <v>00</v>
      </c>
      <c r="AB22" s="1" t="str">
        <f t="shared" si="1"/>
        <v>00</v>
      </c>
      <c r="AC22" s="1" t="str">
        <f t="shared" si="2"/>
        <v>00</v>
      </c>
      <c r="AD22" s="1" t="str">
        <f t="shared" si="9"/>
        <v>0000000</v>
      </c>
      <c r="AE22" s="1" t="str">
        <f>IF(L22&gt;0,VLOOKUP(L22,基本設定!$A$6:$B$13,2,0),"")</f>
        <v/>
      </c>
      <c r="AF22" s="1" t="str">
        <f t="shared" si="3"/>
        <v>00</v>
      </c>
      <c r="AG22" s="1" t="str">
        <f t="shared" si="4"/>
        <v>00</v>
      </c>
      <c r="AH22" s="1" t="str">
        <f t="shared" si="5"/>
        <v>00</v>
      </c>
      <c r="AI22" s="1" t="str">
        <f t="shared" si="10"/>
        <v>0000000</v>
      </c>
      <c r="AJ22" s="1" t="str">
        <f>IF(R22&gt;0,VLOOKUP(R22,基本設定!$A$6:$B$13,2,0),"")</f>
        <v/>
      </c>
      <c r="AK22" s="1" t="str">
        <f t="shared" si="6"/>
        <v>00</v>
      </c>
      <c r="AL22" s="1" t="str">
        <f t="shared" si="7"/>
        <v>00</v>
      </c>
      <c r="AM22" s="1" t="str">
        <f t="shared" si="8"/>
        <v>00</v>
      </c>
      <c r="AN22" s="1" t="str">
        <f t="shared" si="11"/>
        <v>0000000</v>
      </c>
    </row>
    <row r="23" spans="1:40" ht="30" customHeight="1">
      <c r="A23" s="5">
        <v>17</v>
      </c>
      <c r="B23" s="21"/>
      <c r="C23" s="21"/>
      <c r="D23" s="21"/>
      <c r="E23" s="21"/>
      <c r="F23" s="20"/>
      <c r="G23" s="21"/>
      <c r="H23" s="19" t="s">
        <v>88</v>
      </c>
      <c r="I23" s="21"/>
      <c r="J23" s="19" t="s">
        <v>89</v>
      </c>
      <c r="K23" s="21"/>
      <c r="L23" s="20"/>
      <c r="M23" s="21"/>
      <c r="N23" s="19" t="s">
        <v>88</v>
      </c>
      <c r="O23" s="21"/>
      <c r="P23" s="19" t="s">
        <v>89</v>
      </c>
      <c r="Q23" s="21"/>
      <c r="R23" s="20"/>
      <c r="S23" s="21"/>
      <c r="T23" s="19" t="s">
        <v>88</v>
      </c>
      <c r="U23" s="21"/>
      <c r="V23" s="19" t="s">
        <v>89</v>
      </c>
      <c r="W23" s="21"/>
      <c r="X23" s="10"/>
      <c r="Y23" s="1" t="str">
        <f>IF(D23&gt;0,VLOOKUP(D23,基本設定!$E$6:$F$52,2,0),"")</f>
        <v/>
      </c>
      <c r="Z23" s="1" t="str">
        <f>IF(F23&gt;0,VLOOKUP(F23,基本設定!$A$6:$B$13,2,0),"")</f>
        <v/>
      </c>
      <c r="AA23" s="1" t="str">
        <f t="shared" si="0"/>
        <v>00</v>
      </c>
      <c r="AB23" s="1" t="str">
        <f t="shared" si="1"/>
        <v>00</v>
      </c>
      <c r="AC23" s="1" t="str">
        <f t="shared" si="2"/>
        <v>00</v>
      </c>
      <c r="AD23" s="1" t="str">
        <f t="shared" si="9"/>
        <v>0000000</v>
      </c>
      <c r="AE23" s="1" t="str">
        <f>IF(L23&gt;0,VLOOKUP(L23,基本設定!$A$6:$B$13,2,0),"")</f>
        <v/>
      </c>
      <c r="AF23" s="1" t="str">
        <f t="shared" si="3"/>
        <v>00</v>
      </c>
      <c r="AG23" s="1" t="str">
        <f t="shared" si="4"/>
        <v>00</v>
      </c>
      <c r="AH23" s="1" t="str">
        <f t="shared" si="5"/>
        <v>00</v>
      </c>
      <c r="AI23" s="1" t="str">
        <f t="shared" si="10"/>
        <v>0000000</v>
      </c>
      <c r="AJ23" s="1" t="str">
        <f>IF(R23&gt;0,VLOOKUP(R23,基本設定!$A$6:$B$13,2,0),"")</f>
        <v/>
      </c>
      <c r="AK23" s="1" t="str">
        <f t="shared" si="6"/>
        <v>00</v>
      </c>
      <c r="AL23" s="1" t="str">
        <f t="shared" si="7"/>
        <v>00</v>
      </c>
      <c r="AM23" s="1" t="str">
        <f t="shared" si="8"/>
        <v>00</v>
      </c>
      <c r="AN23" s="1" t="str">
        <f t="shared" si="11"/>
        <v>0000000</v>
      </c>
    </row>
    <row r="24" spans="1:40" ht="30" customHeight="1">
      <c r="A24" s="5">
        <v>18</v>
      </c>
      <c r="B24" s="21"/>
      <c r="C24" s="21"/>
      <c r="D24" s="21"/>
      <c r="E24" s="21"/>
      <c r="F24" s="20"/>
      <c r="G24" s="21"/>
      <c r="H24" s="19" t="s">
        <v>88</v>
      </c>
      <c r="I24" s="21"/>
      <c r="J24" s="19" t="s">
        <v>89</v>
      </c>
      <c r="K24" s="21"/>
      <c r="L24" s="20"/>
      <c r="M24" s="21"/>
      <c r="N24" s="19" t="s">
        <v>88</v>
      </c>
      <c r="O24" s="21"/>
      <c r="P24" s="19" t="s">
        <v>89</v>
      </c>
      <c r="Q24" s="21"/>
      <c r="R24" s="20"/>
      <c r="S24" s="21"/>
      <c r="T24" s="19" t="s">
        <v>88</v>
      </c>
      <c r="U24" s="21"/>
      <c r="V24" s="19" t="s">
        <v>89</v>
      </c>
      <c r="W24" s="21"/>
      <c r="X24" s="10"/>
      <c r="Y24" s="1" t="str">
        <f>IF(D24&gt;0,VLOOKUP(D24,基本設定!$E$6:$F$52,2,0),"")</f>
        <v/>
      </c>
      <c r="Z24" s="1" t="str">
        <f>IF(F24&gt;0,VLOOKUP(F24,基本設定!$A$6:$B$13,2,0),"")</f>
        <v/>
      </c>
      <c r="AA24" s="1" t="str">
        <f t="shared" si="0"/>
        <v>00</v>
      </c>
      <c r="AB24" s="1" t="str">
        <f t="shared" si="1"/>
        <v>00</v>
      </c>
      <c r="AC24" s="1" t="str">
        <f t="shared" si="2"/>
        <v>00</v>
      </c>
      <c r="AD24" s="1" t="str">
        <f t="shared" si="9"/>
        <v>0000000</v>
      </c>
      <c r="AE24" s="1" t="str">
        <f>IF(L24&gt;0,VLOOKUP(L24,基本設定!$A$6:$B$13,2,0),"")</f>
        <v/>
      </c>
      <c r="AF24" s="1" t="str">
        <f t="shared" si="3"/>
        <v>00</v>
      </c>
      <c r="AG24" s="1" t="str">
        <f t="shared" si="4"/>
        <v>00</v>
      </c>
      <c r="AH24" s="1" t="str">
        <f t="shared" si="5"/>
        <v>00</v>
      </c>
      <c r="AI24" s="1" t="str">
        <f t="shared" si="10"/>
        <v>0000000</v>
      </c>
      <c r="AJ24" s="1" t="str">
        <f>IF(R24&gt;0,VLOOKUP(R24,基本設定!$A$6:$B$13,2,0),"")</f>
        <v/>
      </c>
      <c r="AK24" s="1" t="str">
        <f t="shared" si="6"/>
        <v>00</v>
      </c>
      <c r="AL24" s="1" t="str">
        <f t="shared" si="7"/>
        <v>00</v>
      </c>
      <c r="AM24" s="1" t="str">
        <f t="shared" si="8"/>
        <v>00</v>
      </c>
      <c r="AN24" s="1" t="str">
        <f t="shared" si="11"/>
        <v>0000000</v>
      </c>
    </row>
    <row r="25" spans="1:40" ht="30" customHeight="1">
      <c r="A25" s="5">
        <v>19</v>
      </c>
      <c r="B25" s="21"/>
      <c r="C25" s="21"/>
      <c r="D25" s="21"/>
      <c r="E25" s="21"/>
      <c r="F25" s="20"/>
      <c r="G25" s="21"/>
      <c r="H25" s="19" t="s">
        <v>88</v>
      </c>
      <c r="I25" s="21"/>
      <c r="J25" s="19" t="s">
        <v>89</v>
      </c>
      <c r="K25" s="21"/>
      <c r="L25" s="20"/>
      <c r="M25" s="21"/>
      <c r="N25" s="19" t="s">
        <v>88</v>
      </c>
      <c r="O25" s="21"/>
      <c r="P25" s="19" t="s">
        <v>89</v>
      </c>
      <c r="Q25" s="21"/>
      <c r="R25" s="20"/>
      <c r="S25" s="21"/>
      <c r="T25" s="19" t="s">
        <v>88</v>
      </c>
      <c r="U25" s="21"/>
      <c r="V25" s="19" t="s">
        <v>89</v>
      </c>
      <c r="W25" s="21"/>
      <c r="X25" s="10"/>
      <c r="Y25" s="1" t="str">
        <f>IF(D25&gt;0,VLOOKUP(D25,基本設定!$E$6:$F$52,2,0),"")</f>
        <v/>
      </c>
      <c r="Z25" s="1" t="str">
        <f>IF(F25&gt;0,VLOOKUP(F25,基本設定!$A$6:$B$13,2,0),"")</f>
        <v/>
      </c>
      <c r="AA25" s="1" t="str">
        <f t="shared" si="0"/>
        <v>00</v>
      </c>
      <c r="AB25" s="1" t="str">
        <f t="shared" si="1"/>
        <v>00</v>
      </c>
      <c r="AC25" s="1" t="str">
        <f t="shared" si="2"/>
        <v>00</v>
      </c>
      <c r="AD25" s="1" t="str">
        <f t="shared" si="9"/>
        <v>0000000</v>
      </c>
      <c r="AE25" s="1" t="str">
        <f>IF(L25&gt;0,VLOOKUP(L25,基本設定!$A$6:$B$13,2,0),"")</f>
        <v/>
      </c>
      <c r="AF25" s="1" t="str">
        <f t="shared" si="3"/>
        <v>00</v>
      </c>
      <c r="AG25" s="1" t="str">
        <f t="shared" si="4"/>
        <v>00</v>
      </c>
      <c r="AH25" s="1" t="str">
        <f t="shared" si="5"/>
        <v>00</v>
      </c>
      <c r="AI25" s="1" t="str">
        <f t="shared" si="10"/>
        <v>0000000</v>
      </c>
      <c r="AJ25" s="1" t="str">
        <f>IF(R25&gt;0,VLOOKUP(R25,基本設定!$A$6:$B$13,2,0),"")</f>
        <v/>
      </c>
      <c r="AK25" s="1" t="str">
        <f t="shared" si="6"/>
        <v>00</v>
      </c>
      <c r="AL25" s="1" t="str">
        <f t="shared" si="7"/>
        <v>00</v>
      </c>
      <c r="AM25" s="1" t="str">
        <f t="shared" si="8"/>
        <v>00</v>
      </c>
      <c r="AN25" s="1" t="str">
        <f t="shared" si="11"/>
        <v>0000000</v>
      </c>
    </row>
    <row r="26" spans="1:40" ht="30" customHeight="1">
      <c r="A26" s="5">
        <v>20</v>
      </c>
      <c r="B26" s="21"/>
      <c r="C26" s="21"/>
      <c r="D26" s="21"/>
      <c r="E26" s="21"/>
      <c r="F26" s="20"/>
      <c r="G26" s="21"/>
      <c r="H26" s="19" t="s">
        <v>88</v>
      </c>
      <c r="I26" s="21"/>
      <c r="J26" s="19" t="s">
        <v>89</v>
      </c>
      <c r="K26" s="21"/>
      <c r="L26" s="20"/>
      <c r="M26" s="21"/>
      <c r="N26" s="19" t="s">
        <v>88</v>
      </c>
      <c r="O26" s="21"/>
      <c r="P26" s="19" t="s">
        <v>89</v>
      </c>
      <c r="Q26" s="21"/>
      <c r="R26" s="20"/>
      <c r="S26" s="21"/>
      <c r="T26" s="19" t="s">
        <v>88</v>
      </c>
      <c r="U26" s="21"/>
      <c r="V26" s="19" t="s">
        <v>89</v>
      </c>
      <c r="W26" s="21"/>
      <c r="X26" s="10"/>
      <c r="Y26" s="1" t="str">
        <f>IF(D26&gt;0,VLOOKUP(D26,基本設定!$E$6:$F$52,2,0),"")</f>
        <v/>
      </c>
      <c r="Z26" s="1" t="str">
        <f>IF(F26&gt;0,VLOOKUP(F26,基本設定!$A$6:$B$13,2,0),"")</f>
        <v/>
      </c>
      <c r="AA26" s="1" t="str">
        <f t="shared" si="0"/>
        <v>00</v>
      </c>
      <c r="AB26" s="1" t="str">
        <f t="shared" si="1"/>
        <v>00</v>
      </c>
      <c r="AC26" s="1" t="str">
        <f t="shared" si="2"/>
        <v>00</v>
      </c>
      <c r="AD26" s="1" t="str">
        <f t="shared" si="9"/>
        <v>0000000</v>
      </c>
      <c r="AE26" s="1" t="str">
        <f>IF(L26&gt;0,VLOOKUP(L26,基本設定!$A$6:$B$13,2,0),"")</f>
        <v/>
      </c>
      <c r="AF26" s="1" t="str">
        <f t="shared" si="3"/>
        <v>00</v>
      </c>
      <c r="AG26" s="1" t="str">
        <f t="shared" si="4"/>
        <v>00</v>
      </c>
      <c r="AH26" s="1" t="str">
        <f t="shared" si="5"/>
        <v>00</v>
      </c>
      <c r="AI26" s="1" t="str">
        <f t="shared" si="10"/>
        <v>0000000</v>
      </c>
      <c r="AJ26" s="1" t="str">
        <f>IF(R26&gt;0,VLOOKUP(R26,基本設定!$A$6:$B$13,2,0),"")</f>
        <v/>
      </c>
      <c r="AK26" s="1" t="str">
        <f t="shared" si="6"/>
        <v>00</v>
      </c>
      <c r="AL26" s="1" t="str">
        <f t="shared" si="7"/>
        <v>00</v>
      </c>
      <c r="AM26" s="1" t="str">
        <f t="shared" si="8"/>
        <v>00</v>
      </c>
      <c r="AN26" s="1" t="str">
        <f t="shared" si="11"/>
        <v>0000000</v>
      </c>
    </row>
    <row r="27" spans="1:40" ht="30" customHeight="1">
      <c r="A27" s="5">
        <v>21</v>
      </c>
      <c r="B27" s="21"/>
      <c r="C27" s="21"/>
      <c r="D27" s="21"/>
      <c r="E27" s="21"/>
      <c r="F27" s="20"/>
      <c r="G27" s="21"/>
      <c r="H27" s="19" t="s">
        <v>88</v>
      </c>
      <c r="I27" s="21"/>
      <c r="J27" s="19" t="s">
        <v>89</v>
      </c>
      <c r="K27" s="21"/>
      <c r="L27" s="20"/>
      <c r="M27" s="21"/>
      <c r="N27" s="19" t="s">
        <v>88</v>
      </c>
      <c r="O27" s="21"/>
      <c r="P27" s="19" t="s">
        <v>89</v>
      </c>
      <c r="Q27" s="21"/>
      <c r="R27" s="20"/>
      <c r="S27" s="21"/>
      <c r="T27" s="19" t="s">
        <v>88</v>
      </c>
      <c r="U27" s="21"/>
      <c r="V27" s="19" t="s">
        <v>89</v>
      </c>
      <c r="W27" s="21"/>
      <c r="X27" s="10"/>
      <c r="Y27" s="1" t="str">
        <f>IF(D27&gt;0,VLOOKUP(D27,基本設定!$E$6:$F$52,2,0),"")</f>
        <v/>
      </c>
      <c r="Z27" s="1" t="str">
        <f>IF(F27&gt;0,VLOOKUP(F27,基本設定!$A$6:$B$13,2,0),"")</f>
        <v/>
      </c>
      <c r="AA27" s="1" t="str">
        <f t="shared" si="0"/>
        <v>00</v>
      </c>
      <c r="AB27" s="1" t="str">
        <f t="shared" si="1"/>
        <v>00</v>
      </c>
      <c r="AC27" s="1" t="str">
        <f t="shared" si="2"/>
        <v>00</v>
      </c>
      <c r="AD27" s="1" t="str">
        <f t="shared" si="9"/>
        <v>0000000</v>
      </c>
      <c r="AE27" s="1" t="str">
        <f>IF(L27&gt;0,VLOOKUP(L27,基本設定!$A$6:$B$13,2,0),"")</f>
        <v/>
      </c>
      <c r="AF27" s="1" t="str">
        <f t="shared" si="3"/>
        <v>00</v>
      </c>
      <c r="AG27" s="1" t="str">
        <f t="shared" si="4"/>
        <v>00</v>
      </c>
      <c r="AH27" s="1" t="str">
        <f t="shared" si="5"/>
        <v>00</v>
      </c>
      <c r="AI27" s="1" t="str">
        <f t="shared" si="10"/>
        <v>0000000</v>
      </c>
      <c r="AJ27" s="1" t="str">
        <f>IF(R27&gt;0,VLOOKUP(R27,基本設定!$A$6:$B$13,2,0),"")</f>
        <v/>
      </c>
      <c r="AK27" s="1" t="str">
        <f t="shared" si="6"/>
        <v>00</v>
      </c>
      <c r="AL27" s="1" t="str">
        <f t="shared" si="7"/>
        <v>00</v>
      </c>
      <c r="AM27" s="1" t="str">
        <f t="shared" si="8"/>
        <v>00</v>
      </c>
      <c r="AN27" s="1" t="str">
        <f t="shared" si="11"/>
        <v>0000000</v>
      </c>
    </row>
    <row r="28" spans="1:40" ht="30" customHeight="1">
      <c r="A28" s="5">
        <v>22</v>
      </c>
      <c r="B28" s="21"/>
      <c r="C28" s="21"/>
      <c r="D28" s="21"/>
      <c r="E28" s="21"/>
      <c r="F28" s="20"/>
      <c r="G28" s="21"/>
      <c r="H28" s="19" t="s">
        <v>88</v>
      </c>
      <c r="I28" s="21"/>
      <c r="J28" s="19" t="s">
        <v>89</v>
      </c>
      <c r="K28" s="21"/>
      <c r="L28" s="20"/>
      <c r="M28" s="21"/>
      <c r="N28" s="19" t="s">
        <v>88</v>
      </c>
      <c r="O28" s="21"/>
      <c r="P28" s="19" t="s">
        <v>89</v>
      </c>
      <c r="Q28" s="21"/>
      <c r="R28" s="20"/>
      <c r="S28" s="21"/>
      <c r="T28" s="19" t="s">
        <v>88</v>
      </c>
      <c r="U28" s="21"/>
      <c r="V28" s="19" t="s">
        <v>89</v>
      </c>
      <c r="W28" s="21"/>
      <c r="X28" s="10"/>
      <c r="Y28" s="1" t="str">
        <f>IF(D28&gt;0,VLOOKUP(D28,基本設定!$E$6:$F$52,2,0),"")</f>
        <v/>
      </c>
      <c r="Z28" s="1" t="str">
        <f>IF(F28&gt;0,VLOOKUP(F28,基本設定!$A$6:$B$13,2,0),"")</f>
        <v/>
      </c>
      <c r="AA28" s="1" t="str">
        <f t="shared" si="0"/>
        <v>00</v>
      </c>
      <c r="AB28" s="1" t="str">
        <f t="shared" si="1"/>
        <v>00</v>
      </c>
      <c r="AC28" s="1" t="str">
        <f t="shared" si="2"/>
        <v>00</v>
      </c>
      <c r="AD28" s="1" t="str">
        <f t="shared" si="9"/>
        <v>0000000</v>
      </c>
      <c r="AE28" s="1" t="str">
        <f>IF(L28&gt;0,VLOOKUP(L28,基本設定!$A$6:$B$13,2,0),"")</f>
        <v/>
      </c>
      <c r="AF28" s="1" t="str">
        <f t="shared" si="3"/>
        <v>00</v>
      </c>
      <c r="AG28" s="1" t="str">
        <f t="shared" si="4"/>
        <v>00</v>
      </c>
      <c r="AH28" s="1" t="str">
        <f t="shared" si="5"/>
        <v>00</v>
      </c>
      <c r="AI28" s="1" t="str">
        <f t="shared" si="10"/>
        <v>0000000</v>
      </c>
      <c r="AJ28" s="1" t="str">
        <f>IF(R28&gt;0,VLOOKUP(R28,基本設定!$A$6:$B$13,2,0),"")</f>
        <v/>
      </c>
      <c r="AK28" s="1" t="str">
        <f t="shared" si="6"/>
        <v>00</v>
      </c>
      <c r="AL28" s="1" t="str">
        <f t="shared" si="7"/>
        <v>00</v>
      </c>
      <c r="AM28" s="1" t="str">
        <f t="shared" si="8"/>
        <v>00</v>
      </c>
      <c r="AN28" s="1" t="str">
        <f t="shared" si="11"/>
        <v>0000000</v>
      </c>
    </row>
    <row r="29" spans="1:40" ht="30" customHeight="1">
      <c r="A29" s="5">
        <v>23</v>
      </c>
      <c r="B29" s="21"/>
      <c r="C29" s="21"/>
      <c r="D29" s="21"/>
      <c r="E29" s="21"/>
      <c r="F29" s="20"/>
      <c r="G29" s="21"/>
      <c r="H29" s="19" t="s">
        <v>88</v>
      </c>
      <c r="I29" s="21"/>
      <c r="J29" s="19" t="s">
        <v>89</v>
      </c>
      <c r="K29" s="21"/>
      <c r="L29" s="20"/>
      <c r="M29" s="21"/>
      <c r="N29" s="19" t="s">
        <v>88</v>
      </c>
      <c r="O29" s="21"/>
      <c r="P29" s="19" t="s">
        <v>89</v>
      </c>
      <c r="Q29" s="21"/>
      <c r="R29" s="20"/>
      <c r="S29" s="21"/>
      <c r="T29" s="19" t="s">
        <v>88</v>
      </c>
      <c r="U29" s="21"/>
      <c r="V29" s="19" t="s">
        <v>89</v>
      </c>
      <c r="W29" s="21"/>
      <c r="X29" s="10"/>
      <c r="Y29" s="1" t="str">
        <f>IF(D29&gt;0,VLOOKUP(D29,基本設定!$E$6:$F$52,2,0),"")</f>
        <v/>
      </c>
      <c r="Z29" s="1" t="str">
        <f>IF(F29&gt;0,VLOOKUP(F29,基本設定!$A$6:$B$13,2,0),"")</f>
        <v/>
      </c>
      <c r="AA29" s="1" t="str">
        <f t="shared" si="0"/>
        <v>00</v>
      </c>
      <c r="AB29" s="1" t="str">
        <f t="shared" si="1"/>
        <v>00</v>
      </c>
      <c r="AC29" s="1" t="str">
        <f t="shared" si="2"/>
        <v>00</v>
      </c>
      <c r="AD29" s="1" t="str">
        <f t="shared" si="9"/>
        <v>0000000</v>
      </c>
      <c r="AE29" s="1" t="str">
        <f>IF(L29&gt;0,VLOOKUP(L29,基本設定!$A$6:$B$13,2,0),"")</f>
        <v/>
      </c>
      <c r="AF29" s="1" t="str">
        <f t="shared" si="3"/>
        <v>00</v>
      </c>
      <c r="AG29" s="1" t="str">
        <f t="shared" si="4"/>
        <v>00</v>
      </c>
      <c r="AH29" s="1" t="str">
        <f t="shared" si="5"/>
        <v>00</v>
      </c>
      <c r="AI29" s="1" t="str">
        <f t="shared" si="10"/>
        <v>0000000</v>
      </c>
      <c r="AJ29" s="1" t="str">
        <f>IF(R29&gt;0,VLOOKUP(R29,基本設定!$A$6:$B$13,2,0),"")</f>
        <v/>
      </c>
      <c r="AK29" s="1" t="str">
        <f t="shared" si="6"/>
        <v>00</v>
      </c>
      <c r="AL29" s="1" t="str">
        <f t="shared" si="7"/>
        <v>00</v>
      </c>
      <c r="AM29" s="1" t="str">
        <f t="shared" si="8"/>
        <v>00</v>
      </c>
      <c r="AN29" s="1" t="str">
        <f t="shared" si="11"/>
        <v>0000000</v>
      </c>
    </row>
    <row r="30" spans="1:40" ht="30" customHeight="1">
      <c r="A30" s="5">
        <v>24</v>
      </c>
      <c r="B30" s="21"/>
      <c r="C30" s="21"/>
      <c r="D30" s="21"/>
      <c r="E30" s="21"/>
      <c r="F30" s="20"/>
      <c r="G30" s="21"/>
      <c r="H30" s="19" t="s">
        <v>88</v>
      </c>
      <c r="I30" s="21"/>
      <c r="J30" s="19" t="s">
        <v>89</v>
      </c>
      <c r="K30" s="21"/>
      <c r="L30" s="20"/>
      <c r="M30" s="21"/>
      <c r="N30" s="19" t="s">
        <v>88</v>
      </c>
      <c r="O30" s="21"/>
      <c r="P30" s="19" t="s">
        <v>89</v>
      </c>
      <c r="Q30" s="21"/>
      <c r="R30" s="20"/>
      <c r="S30" s="21"/>
      <c r="T30" s="19" t="s">
        <v>88</v>
      </c>
      <c r="U30" s="21"/>
      <c r="V30" s="19" t="s">
        <v>89</v>
      </c>
      <c r="W30" s="21"/>
      <c r="X30" s="10"/>
      <c r="Y30" s="1" t="str">
        <f>IF(D30&gt;0,VLOOKUP(D30,基本設定!$E$6:$F$52,2,0),"")</f>
        <v/>
      </c>
      <c r="Z30" s="1" t="str">
        <f>IF(F30&gt;0,VLOOKUP(F30,基本設定!$A$6:$B$13,2,0),"")</f>
        <v/>
      </c>
      <c r="AA30" s="1" t="str">
        <f t="shared" si="0"/>
        <v>00</v>
      </c>
      <c r="AB30" s="1" t="str">
        <f t="shared" si="1"/>
        <v>00</v>
      </c>
      <c r="AC30" s="1" t="str">
        <f t="shared" si="2"/>
        <v>00</v>
      </c>
      <c r="AD30" s="1" t="str">
        <f t="shared" si="9"/>
        <v>0000000</v>
      </c>
      <c r="AE30" s="1" t="str">
        <f>IF(L30&gt;0,VLOOKUP(L30,基本設定!$A$6:$B$13,2,0),"")</f>
        <v/>
      </c>
      <c r="AF30" s="1" t="str">
        <f t="shared" si="3"/>
        <v>00</v>
      </c>
      <c r="AG30" s="1" t="str">
        <f t="shared" si="4"/>
        <v>00</v>
      </c>
      <c r="AH30" s="1" t="str">
        <f t="shared" si="5"/>
        <v>00</v>
      </c>
      <c r="AI30" s="1" t="str">
        <f t="shared" si="10"/>
        <v>0000000</v>
      </c>
      <c r="AJ30" s="1" t="str">
        <f>IF(R30&gt;0,VLOOKUP(R30,基本設定!$A$6:$B$13,2,0),"")</f>
        <v/>
      </c>
      <c r="AK30" s="1" t="str">
        <f t="shared" si="6"/>
        <v>00</v>
      </c>
      <c r="AL30" s="1" t="str">
        <f t="shared" si="7"/>
        <v>00</v>
      </c>
      <c r="AM30" s="1" t="str">
        <f t="shared" si="8"/>
        <v>00</v>
      </c>
      <c r="AN30" s="1" t="str">
        <f t="shared" si="11"/>
        <v>0000000</v>
      </c>
    </row>
    <row r="31" spans="1:40" ht="30" customHeight="1">
      <c r="A31" s="5">
        <v>25</v>
      </c>
      <c r="B31" s="21"/>
      <c r="C31" s="21"/>
      <c r="D31" s="21"/>
      <c r="E31" s="21"/>
      <c r="F31" s="20"/>
      <c r="G31" s="21"/>
      <c r="H31" s="19" t="s">
        <v>88</v>
      </c>
      <c r="I31" s="21"/>
      <c r="J31" s="19" t="s">
        <v>89</v>
      </c>
      <c r="K31" s="21"/>
      <c r="L31" s="20"/>
      <c r="M31" s="21"/>
      <c r="N31" s="19" t="s">
        <v>88</v>
      </c>
      <c r="O31" s="21"/>
      <c r="P31" s="19" t="s">
        <v>89</v>
      </c>
      <c r="Q31" s="21"/>
      <c r="R31" s="20"/>
      <c r="S31" s="21"/>
      <c r="T31" s="19" t="s">
        <v>88</v>
      </c>
      <c r="U31" s="21"/>
      <c r="V31" s="19" t="s">
        <v>89</v>
      </c>
      <c r="W31" s="21"/>
      <c r="X31" s="10"/>
      <c r="Y31" s="1" t="str">
        <f>IF(D31&gt;0,VLOOKUP(D31,基本設定!$E$6:$F$52,2,0),"")</f>
        <v/>
      </c>
      <c r="Z31" s="1" t="str">
        <f>IF(F31&gt;0,VLOOKUP(F31,基本設定!$A$6:$B$13,2,0),"")</f>
        <v/>
      </c>
      <c r="AA31" s="1" t="str">
        <f t="shared" si="0"/>
        <v>00</v>
      </c>
      <c r="AB31" s="1" t="str">
        <f t="shared" si="1"/>
        <v>00</v>
      </c>
      <c r="AC31" s="1" t="str">
        <f t="shared" si="2"/>
        <v>00</v>
      </c>
      <c r="AD31" s="1" t="str">
        <f t="shared" si="9"/>
        <v>0000000</v>
      </c>
      <c r="AE31" s="1" t="str">
        <f>IF(L31&gt;0,VLOOKUP(L31,基本設定!$A$6:$B$13,2,0),"")</f>
        <v/>
      </c>
      <c r="AF31" s="1" t="str">
        <f t="shared" si="3"/>
        <v>00</v>
      </c>
      <c r="AG31" s="1" t="str">
        <f t="shared" si="4"/>
        <v>00</v>
      </c>
      <c r="AH31" s="1" t="str">
        <f t="shared" si="5"/>
        <v>00</v>
      </c>
      <c r="AI31" s="1" t="str">
        <f t="shared" si="10"/>
        <v>0000000</v>
      </c>
      <c r="AJ31" s="1" t="str">
        <f>IF(R31&gt;0,VLOOKUP(R31,基本設定!$A$6:$B$13,2,0),"")</f>
        <v/>
      </c>
      <c r="AK31" s="1" t="str">
        <f t="shared" si="6"/>
        <v>00</v>
      </c>
      <c r="AL31" s="1" t="str">
        <f t="shared" si="7"/>
        <v>00</v>
      </c>
      <c r="AM31" s="1" t="str">
        <f t="shared" si="8"/>
        <v>00</v>
      </c>
      <c r="AN31" s="1" t="str">
        <f t="shared" si="11"/>
        <v>0000000</v>
      </c>
    </row>
    <row r="32" spans="1:40" ht="30" customHeight="1">
      <c r="A32" s="5">
        <v>26</v>
      </c>
      <c r="B32" s="21"/>
      <c r="C32" s="21"/>
      <c r="D32" s="21"/>
      <c r="E32" s="21"/>
      <c r="F32" s="20"/>
      <c r="G32" s="21"/>
      <c r="H32" s="19" t="s">
        <v>88</v>
      </c>
      <c r="I32" s="21"/>
      <c r="J32" s="19" t="s">
        <v>89</v>
      </c>
      <c r="K32" s="21"/>
      <c r="L32" s="20"/>
      <c r="M32" s="21"/>
      <c r="N32" s="19" t="s">
        <v>88</v>
      </c>
      <c r="O32" s="21"/>
      <c r="P32" s="19" t="s">
        <v>89</v>
      </c>
      <c r="Q32" s="21"/>
      <c r="R32" s="20"/>
      <c r="S32" s="21"/>
      <c r="T32" s="19" t="s">
        <v>88</v>
      </c>
      <c r="U32" s="21"/>
      <c r="V32" s="19" t="s">
        <v>89</v>
      </c>
      <c r="W32" s="21"/>
      <c r="X32" s="10"/>
      <c r="Y32" s="1" t="str">
        <f>IF(D32&gt;0,VLOOKUP(D32,基本設定!$E$6:$F$52,2,0),"")</f>
        <v/>
      </c>
      <c r="Z32" s="1" t="str">
        <f>IF(F32&gt;0,VLOOKUP(F32,基本設定!$A$6:$B$13,2,0),"")</f>
        <v/>
      </c>
      <c r="AA32" s="1" t="str">
        <f t="shared" si="0"/>
        <v>00</v>
      </c>
      <c r="AB32" s="1" t="str">
        <f t="shared" si="1"/>
        <v>00</v>
      </c>
      <c r="AC32" s="1" t="str">
        <f t="shared" si="2"/>
        <v>00</v>
      </c>
      <c r="AD32" s="1" t="str">
        <f t="shared" si="9"/>
        <v>0000000</v>
      </c>
      <c r="AE32" s="1" t="str">
        <f>IF(L32&gt;0,VLOOKUP(L32,基本設定!$A$6:$B$13,2,0),"")</f>
        <v/>
      </c>
      <c r="AF32" s="1" t="str">
        <f t="shared" si="3"/>
        <v>00</v>
      </c>
      <c r="AG32" s="1" t="str">
        <f t="shared" si="4"/>
        <v>00</v>
      </c>
      <c r="AH32" s="1" t="str">
        <f t="shared" si="5"/>
        <v>00</v>
      </c>
      <c r="AI32" s="1" t="str">
        <f t="shared" si="10"/>
        <v>0000000</v>
      </c>
      <c r="AJ32" s="1" t="str">
        <f>IF(R32&gt;0,VLOOKUP(R32,基本設定!$A$6:$B$13,2,0),"")</f>
        <v/>
      </c>
      <c r="AK32" s="1" t="str">
        <f t="shared" si="6"/>
        <v>00</v>
      </c>
      <c r="AL32" s="1" t="str">
        <f t="shared" si="7"/>
        <v>00</v>
      </c>
      <c r="AM32" s="1" t="str">
        <f t="shared" si="8"/>
        <v>00</v>
      </c>
      <c r="AN32" s="1" t="str">
        <f t="shared" si="11"/>
        <v>0000000</v>
      </c>
    </row>
    <row r="33" spans="1:40" ht="30" customHeight="1">
      <c r="A33" s="5">
        <v>27</v>
      </c>
      <c r="B33" s="21"/>
      <c r="C33" s="21"/>
      <c r="D33" s="21"/>
      <c r="E33" s="21"/>
      <c r="F33" s="20"/>
      <c r="G33" s="21"/>
      <c r="H33" s="19" t="s">
        <v>88</v>
      </c>
      <c r="I33" s="21"/>
      <c r="J33" s="19" t="s">
        <v>89</v>
      </c>
      <c r="K33" s="21"/>
      <c r="L33" s="20"/>
      <c r="M33" s="21"/>
      <c r="N33" s="19" t="s">
        <v>88</v>
      </c>
      <c r="O33" s="21"/>
      <c r="P33" s="19" t="s">
        <v>89</v>
      </c>
      <c r="Q33" s="21"/>
      <c r="R33" s="20"/>
      <c r="S33" s="21"/>
      <c r="T33" s="19" t="s">
        <v>88</v>
      </c>
      <c r="U33" s="21"/>
      <c r="V33" s="19" t="s">
        <v>89</v>
      </c>
      <c r="W33" s="21"/>
      <c r="X33" s="10"/>
      <c r="Y33" s="1" t="str">
        <f>IF(D33&gt;0,VLOOKUP(D33,基本設定!$E$6:$F$52,2,0),"")</f>
        <v/>
      </c>
      <c r="Z33" s="1" t="str">
        <f>IF(F33&gt;0,VLOOKUP(F33,基本設定!$A$6:$B$13,2,0),"")</f>
        <v/>
      </c>
      <c r="AA33" s="1" t="str">
        <f t="shared" si="0"/>
        <v>00</v>
      </c>
      <c r="AB33" s="1" t="str">
        <f t="shared" si="1"/>
        <v>00</v>
      </c>
      <c r="AC33" s="1" t="str">
        <f t="shared" si="2"/>
        <v>00</v>
      </c>
      <c r="AD33" s="1" t="str">
        <f t="shared" si="9"/>
        <v>0000000</v>
      </c>
      <c r="AE33" s="1" t="str">
        <f>IF(L33&gt;0,VLOOKUP(L33,基本設定!$A$6:$B$13,2,0),"")</f>
        <v/>
      </c>
      <c r="AF33" s="1" t="str">
        <f t="shared" si="3"/>
        <v>00</v>
      </c>
      <c r="AG33" s="1" t="str">
        <f t="shared" si="4"/>
        <v>00</v>
      </c>
      <c r="AH33" s="1" t="str">
        <f t="shared" si="5"/>
        <v>00</v>
      </c>
      <c r="AI33" s="1" t="str">
        <f t="shared" si="10"/>
        <v>0000000</v>
      </c>
      <c r="AJ33" s="1" t="str">
        <f>IF(R33&gt;0,VLOOKUP(R33,基本設定!$A$6:$B$13,2,0),"")</f>
        <v/>
      </c>
      <c r="AK33" s="1" t="str">
        <f t="shared" si="6"/>
        <v>00</v>
      </c>
      <c r="AL33" s="1" t="str">
        <f t="shared" si="7"/>
        <v>00</v>
      </c>
      <c r="AM33" s="1" t="str">
        <f t="shared" si="8"/>
        <v>00</v>
      </c>
      <c r="AN33" s="1" t="str">
        <f t="shared" si="11"/>
        <v>0000000</v>
      </c>
    </row>
    <row r="34" spans="1:40" ht="30" customHeight="1">
      <c r="A34" s="5">
        <v>28</v>
      </c>
      <c r="B34" s="21"/>
      <c r="C34" s="21"/>
      <c r="D34" s="21"/>
      <c r="E34" s="21"/>
      <c r="F34" s="20"/>
      <c r="G34" s="21"/>
      <c r="H34" s="19" t="s">
        <v>88</v>
      </c>
      <c r="I34" s="21"/>
      <c r="J34" s="19" t="s">
        <v>89</v>
      </c>
      <c r="K34" s="21"/>
      <c r="L34" s="20"/>
      <c r="M34" s="21"/>
      <c r="N34" s="19" t="s">
        <v>88</v>
      </c>
      <c r="O34" s="21"/>
      <c r="P34" s="19" t="s">
        <v>89</v>
      </c>
      <c r="Q34" s="21"/>
      <c r="R34" s="20"/>
      <c r="S34" s="21"/>
      <c r="T34" s="19" t="s">
        <v>88</v>
      </c>
      <c r="U34" s="21"/>
      <c r="V34" s="19" t="s">
        <v>89</v>
      </c>
      <c r="W34" s="21"/>
      <c r="X34" s="10"/>
      <c r="Y34" s="1" t="str">
        <f>IF(D34&gt;0,VLOOKUP(D34,基本設定!$E$6:$F$52,2,0),"")</f>
        <v/>
      </c>
      <c r="Z34" s="1" t="str">
        <f>IF(F34&gt;0,VLOOKUP(F34,基本設定!$A$6:$B$13,2,0),"")</f>
        <v/>
      </c>
      <c r="AA34" s="1" t="str">
        <f t="shared" si="0"/>
        <v>00</v>
      </c>
      <c r="AB34" s="1" t="str">
        <f t="shared" si="1"/>
        <v>00</v>
      </c>
      <c r="AC34" s="1" t="str">
        <f t="shared" si="2"/>
        <v>00</v>
      </c>
      <c r="AD34" s="1" t="str">
        <f t="shared" si="9"/>
        <v>0000000</v>
      </c>
      <c r="AE34" s="1" t="str">
        <f>IF(L34&gt;0,VLOOKUP(L34,基本設定!$A$6:$B$13,2,0),"")</f>
        <v/>
      </c>
      <c r="AF34" s="1" t="str">
        <f t="shared" si="3"/>
        <v>00</v>
      </c>
      <c r="AG34" s="1" t="str">
        <f t="shared" si="4"/>
        <v>00</v>
      </c>
      <c r="AH34" s="1" t="str">
        <f t="shared" si="5"/>
        <v>00</v>
      </c>
      <c r="AI34" s="1" t="str">
        <f t="shared" si="10"/>
        <v>0000000</v>
      </c>
      <c r="AJ34" s="1" t="str">
        <f>IF(R34&gt;0,VLOOKUP(R34,基本設定!$A$6:$B$13,2,0),"")</f>
        <v/>
      </c>
      <c r="AK34" s="1" t="str">
        <f t="shared" si="6"/>
        <v>00</v>
      </c>
      <c r="AL34" s="1" t="str">
        <f t="shared" si="7"/>
        <v>00</v>
      </c>
      <c r="AM34" s="1" t="str">
        <f t="shared" si="8"/>
        <v>00</v>
      </c>
      <c r="AN34" s="1" t="str">
        <f t="shared" si="11"/>
        <v>0000000</v>
      </c>
    </row>
    <row r="35" spans="1:40" ht="30" customHeight="1">
      <c r="A35" s="5">
        <v>29</v>
      </c>
      <c r="B35" s="21"/>
      <c r="C35" s="21"/>
      <c r="D35" s="21"/>
      <c r="E35" s="21"/>
      <c r="F35" s="20"/>
      <c r="G35" s="21"/>
      <c r="H35" s="19" t="s">
        <v>88</v>
      </c>
      <c r="I35" s="21"/>
      <c r="J35" s="19" t="s">
        <v>89</v>
      </c>
      <c r="K35" s="21"/>
      <c r="L35" s="20"/>
      <c r="M35" s="21"/>
      <c r="N35" s="19" t="s">
        <v>88</v>
      </c>
      <c r="O35" s="21"/>
      <c r="P35" s="19" t="s">
        <v>89</v>
      </c>
      <c r="Q35" s="21"/>
      <c r="R35" s="20"/>
      <c r="S35" s="21"/>
      <c r="T35" s="19" t="s">
        <v>88</v>
      </c>
      <c r="U35" s="21"/>
      <c r="V35" s="19" t="s">
        <v>89</v>
      </c>
      <c r="W35" s="21"/>
      <c r="X35" s="10"/>
      <c r="Y35" s="1" t="str">
        <f>IF(D35&gt;0,VLOOKUP(D35,基本設定!$E$6:$F$52,2,0),"")</f>
        <v/>
      </c>
      <c r="Z35" s="1" t="str">
        <f>IF(F35&gt;0,VLOOKUP(F35,基本設定!$A$6:$B$13,2,0),"")</f>
        <v/>
      </c>
      <c r="AA35" s="1" t="str">
        <f t="shared" si="0"/>
        <v>00</v>
      </c>
      <c r="AB35" s="1" t="str">
        <f t="shared" si="1"/>
        <v>00</v>
      </c>
      <c r="AC35" s="1" t="str">
        <f t="shared" si="2"/>
        <v>00</v>
      </c>
      <c r="AD35" s="1" t="str">
        <f t="shared" si="9"/>
        <v>0000000</v>
      </c>
      <c r="AE35" s="1" t="str">
        <f>IF(L35&gt;0,VLOOKUP(L35,基本設定!$A$6:$B$13,2,0),"")</f>
        <v/>
      </c>
      <c r="AF35" s="1" t="str">
        <f t="shared" si="3"/>
        <v>00</v>
      </c>
      <c r="AG35" s="1" t="str">
        <f t="shared" si="4"/>
        <v>00</v>
      </c>
      <c r="AH35" s="1" t="str">
        <f t="shared" si="5"/>
        <v>00</v>
      </c>
      <c r="AI35" s="1" t="str">
        <f t="shared" si="10"/>
        <v>0000000</v>
      </c>
      <c r="AJ35" s="1" t="str">
        <f>IF(R35&gt;0,VLOOKUP(R35,基本設定!$A$6:$B$13,2,0),"")</f>
        <v/>
      </c>
      <c r="AK35" s="1" t="str">
        <f t="shared" si="6"/>
        <v>00</v>
      </c>
      <c r="AL35" s="1" t="str">
        <f t="shared" si="7"/>
        <v>00</v>
      </c>
      <c r="AM35" s="1" t="str">
        <f t="shared" si="8"/>
        <v>00</v>
      </c>
      <c r="AN35" s="1" t="str">
        <f t="shared" si="11"/>
        <v>0000000</v>
      </c>
    </row>
    <row r="36" spans="1:40" ht="30" customHeight="1">
      <c r="A36" s="5">
        <v>30</v>
      </c>
      <c r="B36" s="21"/>
      <c r="C36" s="21"/>
      <c r="D36" s="21"/>
      <c r="E36" s="21"/>
      <c r="F36" s="20"/>
      <c r="G36" s="21"/>
      <c r="H36" s="19" t="s">
        <v>88</v>
      </c>
      <c r="I36" s="21"/>
      <c r="J36" s="19" t="s">
        <v>89</v>
      </c>
      <c r="K36" s="21"/>
      <c r="L36" s="20"/>
      <c r="M36" s="21"/>
      <c r="N36" s="19" t="s">
        <v>88</v>
      </c>
      <c r="O36" s="21"/>
      <c r="P36" s="19" t="s">
        <v>89</v>
      </c>
      <c r="Q36" s="21"/>
      <c r="R36" s="20"/>
      <c r="S36" s="21"/>
      <c r="T36" s="19" t="s">
        <v>88</v>
      </c>
      <c r="U36" s="21"/>
      <c r="V36" s="19" t="s">
        <v>89</v>
      </c>
      <c r="W36" s="21"/>
      <c r="X36" s="10"/>
      <c r="Y36" s="1" t="str">
        <f>IF(D36&gt;0,VLOOKUP(D36,基本設定!$E$6:$F$52,2,0),"")</f>
        <v/>
      </c>
      <c r="Z36" s="1" t="str">
        <f>IF(F36&gt;0,VLOOKUP(F36,基本設定!$A$6:$B$13,2,0),"")</f>
        <v/>
      </c>
      <c r="AA36" s="1" t="str">
        <f t="shared" si="0"/>
        <v>00</v>
      </c>
      <c r="AB36" s="1" t="str">
        <f t="shared" si="1"/>
        <v>00</v>
      </c>
      <c r="AC36" s="1" t="str">
        <f t="shared" si="2"/>
        <v>00</v>
      </c>
      <c r="AD36" s="1" t="str">
        <f t="shared" si="9"/>
        <v>0000000</v>
      </c>
      <c r="AE36" s="1" t="str">
        <f>IF(L36&gt;0,VLOOKUP(L36,基本設定!$A$6:$B$13,2,0),"")</f>
        <v/>
      </c>
      <c r="AF36" s="1" t="str">
        <f t="shared" si="3"/>
        <v>00</v>
      </c>
      <c r="AG36" s="1" t="str">
        <f t="shared" si="4"/>
        <v>00</v>
      </c>
      <c r="AH36" s="1" t="str">
        <f t="shared" si="5"/>
        <v>00</v>
      </c>
      <c r="AI36" s="1" t="str">
        <f t="shared" si="10"/>
        <v>0000000</v>
      </c>
      <c r="AJ36" s="1" t="str">
        <f>IF(R36&gt;0,VLOOKUP(R36,基本設定!$A$6:$B$13,2,0),"")</f>
        <v/>
      </c>
      <c r="AK36" s="1" t="str">
        <f t="shared" si="6"/>
        <v>00</v>
      </c>
      <c r="AL36" s="1" t="str">
        <f t="shared" si="7"/>
        <v>00</v>
      </c>
      <c r="AM36" s="1" t="str">
        <f t="shared" si="8"/>
        <v>00</v>
      </c>
      <c r="AN36" s="1" t="str">
        <f t="shared" si="11"/>
        <v>0000000</v>
      </c>
    </row>
    <row r="37" spans="1:40" ht="30" customHeight="1">
      <c r="A37" s="5">
        <v>31</v>
      </c>
      <c r="B37" s="21"/>
      <c r="C37" s="21"/>
      <c r="D37" s="21"/>
      <c r="E37" s="21"/>
      <c r="F37" s="20"/>
      <c r="G37" s="21"/>
      <c r="H37" s="19" t="s">
        <v>88</v>
      </c>
      <c r="I37" s="21"/>
      <c r="J37" s="19" t="s">
        <v>89</v>
      </c>
      <c r="K37" s="21"/>
      <c r="L37" s="20"/>
      <c r="M37" s="21"/>
      <c r="N37" s="19" t="s">
        <v>88</v>
      </c>
      <c r="O37" s="21"/>
      <c r="P37" s="19" t="s">
        <v>89</v>
      </c>
      <c r="Q37" s="21"/>
      <c r="R37" s="20"/>
      <c r="S37" s="21"/>
      <c r="T37" s="19" t="s">
        <v>88</v>
      </c>
      <c r="U37" s="21"/>
      <c r="V37" s="19" t="s">
        <v>89</v>
      </c>
      <c r="W37" s="21"/>
      <c r="X37" s="10"/>
      <c r="Y37" s="1" t="str">
        <f>IF(D37&gt;0,VLOOKUP(D37,基本設定!$E$6:$F$52,2,0),"")</f>
        <v/>
      </c>
      <c r="Z37" s="1" t="str">
        <f>IF(F37&gt;0,VLOOKUP(F37,基本設定!$A$6:$B$13,2,0),"")</f>
        <v/>
      </c>
      <c r="AA37" s="1" t="str">
        <f t="shared" si="0"/>
        <v>00</v>
      </c>
      <c r="AB37" s="1" t="str">
        <f t="shared" si="1"/>
        <v>00</v>
      </c>
      <c r="AC37" s="1" t="str">
        <f t="shared" si="2"/>
        <v>00</v>
      </c>
      <c r="AD37" s="1" t="str">
        <f t="shared" si="9"/>
        <v>0000000</v>
      </c>
      <c r="AE37" s="1" t="str">
        <f>IF(L37&gt;0,VLOOKUP(L37,基本設定!$A$6:$B$13,2,0),"")</f>
        <v/>
      </c>
      <c r="AF37" s="1" t="str">
        <f t="shared" si="3"/>
        <v>00</v>
      </c>
      <c r="AG37" s="1" t="str">
        <f t="shared" si="4"/>
        <v>00</v>
      </c>
      <c r="AH37" s="1" t="str">
        <f t="shared" si="5"/>
        <v>00</v>
      </c>
      <c r="AI37" s="1" t="str">
        <f t="shared" si="10"/>
        <v>0000000</v>
      </c>
      <c r="AJ37" s="1" t="str">
        <f>IF(R37&gt;0,VLOOKUP(R37,基本設定!$A$6:$B$13,2,0),"")</f>
        <v/>
      </c>
      <c r="AK37" s="1" t="str">
        <f t="shared" si="6"/>
        <v>00</v>
      </c>
      <c r="AL37" s="1" t="str">
        <f t="shared" si="7"/>
        <v>00</v>
      </c>
      <c r="AM37" s="1" t="str">
        <f t="shared" si="8"/>
        <v>00</v>
      </c>
      <c r="AN37" s="1" t="str">
        <f t="shared" si="11"/>
        <v>0000000</v>
      </c>
    </row>
    <row r="38" spans="1:40" ht="30" customHeight="1">
      <c r="A38" s="5">
        <v>32</v>
      </c>
      <c r="B38" s="21"/>
      <c r="C38" s="21"/>
      <c r="D38" s="21"/>
      <c r="E38" s="21"/>
      <c r="F38" s="20"/>
      <c r="G38" s="21"/>
      <c r="H38" s="19" t="s">
        <v>88</v>
      </c>
      <c r="I38" s="21"/>
      <c r="J38" s="19" t="s">
        <v>89</v>
      </c>
      <c r="K38" s="21"/>
      <c r="L38" s="20"/>
      <c r="M38" s="21"/>
      <c r="N38" s="19" t="s">
        <v>88</v>
      </c>
      <c r="O38" s="21"/>
      <c r="P38" s="19" t="s">
        <v>89</v>
      </c>
      <c r="Q38" s="21"/>
      <c r="R38" s="20"/>
      <c r="S38" s="21"/>
      <c r="T38" s="19" t="s">
        <v>88</v>
      </c>
      <c r="U38" s="21"/>
      <c r="V38" s="19" t="s">
        <v>89</v>
      </c>
      <c r="W38" s="21"/>
      <c r="X38" s="10"/>
      <c r="Y38" s="1" t="str">
        <f>IF(D38&gt;0,VLOOKUP(D38,基本設定!$E$6:$F$52,2,0),"")</f>
        <v/>
      </c>
      <c r="Z38" s="1" t="str">
        <f>IF(F38&gt;0,VLOOKUP(F38,基本設定!$A$6:$B$13,2,0),"")</f>
        <v/>
      </c>
      <c r="AA38" s="1" t="str">
        <f t="shared" si="0"/>
        <v>00</v>
      </c>
      <c r="AB38" s="1" t="str">
        <f t="shared" si="1"/>
        <v>00</v>
      </c>
      <c r="AC38" s="1" t="str">
        <f t="shared" si="2"/>
        <v>00</v>
      </c>
      <c r="AD38" s="1" t="str">
        <f t="shared" si="9"/>
        <v>0000000</v>
      </c>
      <c r="AE38" s="1" t="str">
        <f>IF(L38&gt;0,VLOOKUP(L38,基本設定!$A$6:$B$13,2,0),"")</f>
        <v/>
      </c>
      <c r="AF38" s="1" t="str">
        <f t="shared" si="3"/>
        <v>00</v>
      </c>
      <c r="AG38" s="1" t="str">
        <f t="shared" si="4"/>
        <v>00</v>
      </c>
      <c r="AH38" s="1" t="str">
        <f t="shared" si="5"/>
        <v>00</v>
      </c>
      <c r="AI38" s="1" t="str">
        <f t="shared" si="10"/>
        <v>0000000</v>
      </c>
      <c r="AJ38" s="1" t="str">
        <f>IF(R38&gt;0,VLOOKUP(R38,基本設定!$A$6:$B$13,2,0),"")</f>
        <v/>
      </c>
      <c r="AK38" s="1" t="str">
        <f t="shared" si="6"/>
        <v>00</v>
      </c>
      <c r="AL38" s="1" t="str">
        <f t="shared" si="7"/>
        <v>00</v>
      </c>
      <c r="AM38" s="1" t="str">
        <f t="shared" si="8"/>
        <v>00</v>
      </c>
      <c r="AN38" s="1" t="str">
        <f t="shared" si="11"/>
        <v>0000000</v>
      </c>
    </row>
    <row r="39" spans="1:40" ht="30" customHeight="1">
      <c r="A39" s="5">
        <v>33</v>
      </c>
      <c r="B39" s="21"/>
      <c r="C39" s="21"/>
      <c r="D39" s="21"/>
      <c r="E39" s="21"/>
      <c r="F39" s="20"/>
      <c r="G39" s="21"/>
      <c r="H39" s="19" t="s">
        <v>88</v>
      </c>
      <c r="I39" s="21"/>
      <c r="J39" s="19" t="s">
        <v>89</v>
      </c>
      <c r="K39" s="21"/>
      <c r="L39" s="20"/>
      <c r="M39" s="21"/>
      <c r="N39" s="19" t="s">
        <v>88</v>
      </c>
      <c r="O39" s="21"/>
      <c r="P39" s="19" t="s">
        <v>89</v>
      </c>
      <c r="Q39" s="21"/>
      <c r="R39" s="20"/>
      <c r="S39" s="21"/>
      <c r="T39" s="19" t="s">
        <v>88</v>
      </c>
      <c r="U39" s="21"/>
      <c r="V39" s="19" t="s">
        <v>89</v>
      </c>
      <c r="W39" s="21"/>
      <c r="X39" s="10"/>
      <c r="Y39" s="1" t="str">
        <f>IF(D39&gt;0,VLOOKUP(D39,基本設定!$E$6:$F$52,2,0),"")</f>
        <v/>
      </c>
      <c r="Z39" s="1" t="str">
        <f>IF(F39&gt;0,VLOOKUP(F39,基本設定!$A$6:$B$13,2,0),"")</f>
        <v/>
      </c>
      <c r="AA39" s="1" t="str">
        <f t="shared" si="0"/>
        <v>00</v>
      </c>
      <c r="AB39" s="1" t="str">
        <f t="shared" si="1"/>
        <v>00</v>
      </c>
      <c r="AC39" s="1" t="str">
        <f t="shared" si="2"/>
        <v>00</v>
      </c>
      <c r="AD39" s="1" t="str">
        <f t="shared" si="9"/>
        <v>0000000</v>
      </c>
      <c r="AE39" s="1" t="str">
        <f>IF(L39&gt;0,VLOOKUP(L39,基本設定!$A$6:$B$13,2,0),"")</f>
        <v/>
      </c>
      <c r="AF39" s="1" t="str">
        <f t="shared" si="3"/>
        <v>00</v>
      </c>
      <c r="AG39" s="1" t="str">
        <f t="shared" si="4"/>
        <v>00</v>
      </c>
      <c r="AH39" s="1" t="str">
        <f t="shared" si="5"/>
        <v>00</v>
      </c>
      <c r="AI39" s="1" t="str">
        <f t="shared" si="10"/>
        <v>0000000</v>
      </c>
      <c r="AJ39" s="1" t="str">
        <f>IF(R39&gt;0,VLOOKUP(R39,基本設定!$A$6:$B$13,2,0),"")</f>
        <v/>
      </c>
      <c r="AK39" s="1" t="str">
        <f t="shared" si="6"/>
        <v>00</v>
      </c>
      <c r="AL39" s="1" t="str">
        <f t="shared" si="7"/>
        <v>00</v>
      </c>
      <c r="AM39" s="1" t="str">
        <f t="shared" si="8"/>
        <v>00</v>
      </c>
      <c r="AN39" s="1" t="str">
        <f t="shared" si="11"/>
        <v>0000000</v>
      </c>
    </row>
    <row r="40" spans="1:40" ht="30" customHeight="1">
      <c r="A40" s="5">
        <v>34</v>
      </c>
      <c r="B40" s="21"/>
      <c r="C40" s="21"/>
      <c r="D40" s="21"/>
      <c r="E40" s="21"/>
      <c r="F40" s="20"/>
      <c r="G40" s="21"/>
      <c r="H40" s="19" t="s">
        <v>88</v>
      </c>
      <c r="I40" s="21"/>
      <c r="J40" s="19" t="s">
        <v>89</v>
      </c>
      <c r="K40" s="21"/>
      <c r="L40" s="20"/>
      <c r="M40" s="21"/>
      <c r="N40" s="19" t="s">
        <v>88</v>
      </c>
      <c r="O40" s="21"/>
      <c r="P40" s="19" t="s">
        <v>89</v>
      </c>
      <c r="Q40" s="21"/>
      <c r="R40" s="20"/>
      <c r="S40" s="21"/>
      <c r="T40" s="19" t="s">
        <v>88</v>
      </c>
      <c r="U40" s="21"/>
      <c r="V40" s="19" t="s">
        <v>89</v>
      </c>
      <c r="W40" s="21"/>
      <c r="X40" s="10"/>
      <c r="Y40" s="1" t="str">
        <f>IF(D40&gt;0,VLOOKUP(D40,基本設定!$E$6:$F$52,2,0),"")</f>
        <v/>
      </c>
      <c r="Z40" s="1" t="str">
        <f>IF(F40&gt;0,VLOOKUP(F40,基本設定!$A$6:$B$13,2,0),"")</f>
        <v/>
      </c>
      <c r="AA40" s="1" t="str">
        <f t="shared" si="0"/>
        <v>00</v>
      </c>
      <c r="AB40" s="1" t="str">
        <f t="shared" si="1"/>
        <v>00</v>
      </c>
      <c r="AC40" s="1" t="str">
        <f t="shared" si="2"/>
        <v>00</v>
      </c>
      <c r="AD40" s="1" t="str">
        <f t="shared" si="9"/>
        <v>0000000</v>
      </c>
      <c r="AE40" s="1" t="str">
        <f>IF(L40&gt;0,VLOOKUP(L40,基本設定!$A$6:$B$13,2,0),"")</f>
        <v/>
      </c>
      <c r="AF40" s="1" t="str">
        <f t="shared" si="3"/>
        <v>00</v>
      </c>
      <c r="AG40" s="1" t="str">
        <f t="shared" si="4"/>
        <v>00</v>
      </c>
      <c r="AH40" s="1" t="str">
        <f t="shared" si="5"/>
        <v>00</v>
      </c>
      <c r="AI40" s="1" t="str">
        <f t="shared" si="10"/>
        <v>0000000</v>
      </c>
      <c r="AJ40" s="1" t="str">
        <f>IF(R40&gt;0,VLOOKUP(R40,基本設定!$A$6:$B$13,2,0),"")</f>
        <v/>
      </c>
      <c r="AK40" s="1" t="str">
        <f t="shared" si="6"/>
        <v>00</v>
      </c>
      <c r="AL40" s="1" t="str">
        <f t="shared" si="7"/>
        <v>00</v>
      </c>
      <c r="AM40" s="1" t="str">
        <f t="shared" si="8"/>
        <v>00</v>
      </c>
      <c r="AN40" s="1" t="str">
        <f t="shared" si="11"/>
        <v>0000000</v>
      </c>
    </row>
    <row r="41" spans="1:40" ht="30" customHeight="1">
      <c r="A41" s="5">
        <v>35</v>
      </c>
      <c r="B41" s="21"/>
      <c r="C41" s="21"/>
      <c r="D41" s="21"/>
      <c r="E41" s="21"/>
      <c r="F41" s="20"/>
      <c r="G41" s="21"/>
      <c r="H41" s="19" t="s">
        <v>88</v>
      </c>
      <c r="I41" s="21"/>
      <c r="J41" s="19" t="s">
        <v>89</v>
      </c>
      <c r="K41" s="21"/>
      <c r="L41" s="20"/>
      <c r="M41" s="21"/>
      <c r="N41" s="19" t="s">
        <v>88</v>
      </c>
      <c r="O41" s="21"/>
      <c r="P41" s="19" t="s">
        <v>89</v>
      </c>
      <c r="Q41" s="21"/>
      <c r="R41" s="20"/>
      <c r="S41" s="21"/>
      <c r="T41" s="19" t="s">
        <v>88</v>
      </c>
      <c r="U41" s="21"/>
      <c r="V41" s="19" t="s">
        <v>89</v>
      </c>
      <c r="W41" s="21"/>
      <c r="X41" s="10"/>
      <c r="Y41" s="1" t="str">
        <f>IF(D41&gt;0,VLOOKUP(D41,基本設定!$E$6:$F$52,2,0),"")</f>
        <v/>
      </c>
      <c r="Z41" s="1" t="str">
        <f>IF(F41&gt;0,VLOOKUP(F41,基本設定!$A$6:$B$13,2,0),"")</f>
        <v/>
      </c>
      <c r="AA41" s="1" t="str">
        <f t="shared" si="0"/>
        <v>00</v>
      </c>
      <c r="AB41" s="1" t="str">
        <f t="shared" si="1"/>
        <v>00</v>
      </c>
      <c r="AC41" s="1" t="str">
        <f t="shared" si="2"/>
        <v>00</v>
      </c>
      <c r="AD41" s="1" t="str">
        <f t="shared" si="9"/>
        <v>0000000</v>
      </c>
      <c r="AE41" s="1" t="str">
        <f>IF(L41&gt;0,VLOOKUP(L41,基本設定!$A$6:$B$13,2,0),"")</f>
        <v/>
      </c>
      <c r="AF41" s="1" t="str">
        <f t="shared" si="3"/>
        <v>00</v>
      </c>
      <c r="AG41" s="1" t="str">
        <f t="shared" si="4"/>
        <v>00</v>
      </c>
      <c r="AH41" s="1" t="str">
        <f t="shared" si="5"/>
        <v>00</v>
      </c>
      <c r="AI41" s="1" t="str">
        <f t="shared" si="10"/>
        <v>0000000</v>
      </c>
      <c r="AJ41" s="1" t="str">
        <f>IF(R41&gt;0,VLOOKUP(R41,基本設定!$A$6:$B$13,2,0),"")</f>
        <v/>
      </c>
      <c r="AK41" s="1" t="str">
        <f t="shared" si="6"/>
        <v>00</v>
      </c>
      <c r="AL41" s="1" t="str">
        <f t="shared" si="7"/>
        <v>00</v>
      </c>
      <c r="AM41" s="1" t="str">
        <f t="shared" si="8"/>
        <v>00</v>
      </c>
      <c r="AN41" s="1" t="str">
        <f t="shared" si="11"/>
        <v>0000000</v>
      </c>
    </row>
    <row r="42" spans="1:40" ht="30" customHeight="1">
      <c r="A42" s="5">
        <v>36</v>
      </c>
      <c r="B42" s="21"/>
      <c r="C42" s="21"/>
      <c r="D42" s="21"/>
      <c r="E42" s="21"/>
      <c r="F42" s="20"/>
      <c r="G42" s="21"/>
      <c r="H42" s="19" t="s">
        <v>88</v>
      </c>
      <c r="I42" s="21"/>
      <c r="J42" s="19" t="s">
        <v>89</v>
      </c>
      <c r="K42" s="21"/>
      <c r="L42" s="20"/>
      <c r="M42" s="21"/>
      <c r="N42" s="19" t="s">
        <v>88</v>
      </c>
      <c r="O42" s="21"/>
      <c r="P42" s="19" t="s">
        <v>89</v>
      </c>
      <c r="Q42" s="21"/>
      <c r="R42" s="20"/>
      <c r="S42" s="21"/>
      <c r="T42" s="19" t="s">
        <v>88</v>
      </c>
      <c r="U42" s="21"/>
      <c r="V42" s="19" t="s">
        <v>89</v>
      </c>
      <c r="W42" s="21"/>
      <c r="X42" s="10"/>
      <c r="Y42" s="1" t="str">
        <f>IF(D42&gt;0,VLOOKUP(D42,基本設定!$E$6:$F$52,2,0),"")</f>
        <v/>
      </c>
      <c r="Z42" s="1" t="str">
        <f>IF(F42&gt;0,VLOOKUP(F42,基本設定!$A$6:$B$13,2,0),"")</f>
        <v/>
      </c>
      <c r="AA42" s="1" t="str">
        <f t="shared" si="0"/>
        <v>00</v>
      </c>
      <c r="AB42" s="1" t="str">
        <f t="shared" si="1"/>
        <v>00</v>
      </c>
      <c r="AC42" s="1" t="str">
        <f t="shared" si="2"/>
        <v>00</v>
      </c>
      <c r="AD42" s="1" t="str">
        <f t="shared" si="9"/>
        <v>0000000</v>
      </c>
      <c r="AE42" s="1" t="str">
        <f>IF(L42&gt;0,VLOOKUP(L42,基本設定!$A$6:$B$13,2,0),"")</f>
        <v/>
      </c>
      <c r="AF42" s="1" t="str">
        <f t="shared" si="3"/>
        <v>00</v>
      </c>
      <c r="AG42" s="1" t="str">
        <f t="shared" si="4"/>
        <v>00</v>
      </c>
      <c r="AH42" s="1" t="str">
        <f t="shared" si="5"/>
        <v>00</v>
      </c>
      <c r="AI42" s="1" t="str">
        <f t="shared" si="10"/>
        <v>0000000</v>
      </c>
      <c r="AJ42" s="1" t="str">
        <f>IF(R42&gt;0,VLOOKUP(R42,基本設定!$A$6:$B$13,2,0),"")</f>
        <v/>
      </c>
      <c r="AK42" s="1" t="str">
        <f t="shared" si="6"/>
        <v>00</v>
      </c>
      <c r="AL42" s="1" t="str">
        <f t="shared" si="7"/>
        <v>00</v>
      </c>
      <c r="AM42" s="1" t="str">
        <f t="shared" si="8"/>
        <v>00</v>
      </c>
      <c r="AN42" s="1" t="str">
        <f t="shared" si="11"/>
        <v>0000000</v>
      </c>
    </row>
    <row r="43" spans="1:40" ht="30" customHeight="1">
      <c r="A43" s="5">
        <v>37</v>
      </c>
      <c r="B43" s="21"/>
      <c r="C43" s="21"/>
      <c r="D43" s="21"/>
      <c r="E43" s="21"/>
      <c r="F43" s="20"/>
      <c r="G43" s="21"/>
      <c r="H43" s="19" t="s">
        <v>88</v>
      </c>
      <c r="I43" s="21"/>
      <c r="J43" s="19" t="s">
        <v>89</v>
      </c>
      <c r="K43" s="21"/>
      <c r="L43" s="20"/>
      <c r="M43" s="21"/>
      <c r="N43" s="19" t="s">
        <v>88</v>
      </c>
      <c r="O43" s="21"/>
      <c r="P43" s="19" t="s">
        <v>89</v>
      </c>
      <c r="Q43" s="21"/>
      <c r="R43" s="20"/>
      <c r="S43" s="21"/>
      <c r="T43" s="19" t="s">
        <v>88</v>
      </c>
      <c r="U43" s="21"/>
      <c r="V43" s="19" t="s">
        <v>89</v>
      </c>
      <c r="W43" s="21"/>
      <c r="X43" s="10"/>
      <c r="Y43" s="1" t="str">
        <f>IF(D43&gt;0,VLOOKUP(D43,基本設定!$E$6:$F$52,2,0),"")</f>
        <v/>
      </c>
      <c r="Z43" s="1" t="str">
        <f>IF(F43&gt;0,VLOOKUP(F43,基本設定!$A$6:$B$13,2,0),"")</f>
        <v/>
      </c>
      <c r="AA43" s="1" t="str">
        <f t="shared" si="0"/>
        <v>00</v>
      </c>
      <c r="AB43" s="1" t="str">
        <f t="shared" si="1"/>
        <v>00</v>
      </c>
      <c r="AC43" s="1" t="str">
        <f t="shared" si="2"/>
        <v>00</v>
      </c>
      <c r="AD43" s="1" t="str">
        <f t="shared" si="9"/>
        <v>0000000</v>
      </c>
      <c r="AE43" s="1" t="str">
        <f>IF(L43&gt;0,VLOOKUP(L43,基本設定!$A$6:$B$13,2,0),"")</f>
        <v/>
      </c>
      <c r="AF43" s="1" t="str">
        <f t="shared" si="3"/>
        <v>00</v>
      </c>
      <c r="AG43" s="1" t="str">
        <f t="shared" si="4"/>
        <v>00</v>
      </c>
      <c r="AH43" s="1" t="str">
        <f t="shared" si="5"/>
        <v>00</v>
      </c>
      <c r="AI43" s="1" t="str">
        <f t="shared" si="10"/>
        <v>0000000</v>
      </c>
      <c r="AJ43" s="1" t="str">
        <f>IF(R43&gt;0,VLOOKUP(R43,基本設定!$A$6:$B$13,2,0),"")</f>
        <v/>
      </c>
      <c r="AK43" s="1" t="str">
        <f t="shared" si="6"/>
        <v>00</v>
      </c>
      <c r="AL43" s="1" t="str">
        <f t="shared" si="7"/>
        <v>00</v>
      </c>
      <c r="AM43" s="1" t="str">
        <f t="shared" si="8"/>
        <v>00</v>
      </c>
      <c r="AN43" s="1" t="str">
        <f t="shared" si="11"/>
        <v>0000000</v>
      </c>
    </row>
    <row r="44" spans="1:40" ht="30" customHeight="1">
      <c r="A44" s="5">
        <v>38</v>
      </c>
      <c r="B44" s="21"/>
      <c r="C44" s="21"/>
      <c r="D44" s="21"/>
      <c r="E44" s="21"/>
      <c r="F44" s="20"/>
      <c r="G44" s="21"/>
      <c r="H44" s="19" t="s">
        <v>88</v>
      </c>
      <c r="I44" s="21"/>
      <c r="J44" s="19" t="s">
        <v>89</v>
      </c>
      <c r="K44" s="21"/>
      <c r="L44" s="20"/>
      <c r="M44" s="21"/>
      <c r="N44" s="19" t="s">
        <v>88</v>
      </c>
      <c r="O44" s="21"/>
      <c r="P44" s="19" t="s">
        <v>89</v>
      </c>
      <c r="Q44" s="21"/>
      <c r="R44" s="20"/>
      <c r="S44" s="21"/>
      <c r="T44" s="19" t="s">
        <v>88</v>
      </c>
      <c r="U44" s="21"/>
      <c r="V44" s="19" t="s">
        <v>89</v>
      </c>
      <c r="W44" s="21"/>
      <c r="X44" s="10"/>
      <c r="Y44" s="1" t="str">
        <f>IF(D44&gt;0,VLOOKUP(D44,基本設定!$E$6:$F$52,2,0),"")</f>
        <v/>
      </c>
      <c r="Z44" s="1" t="str">
        <f>IF(F44&gt;0,VLOOKUP(F44,基本設定!$A$6:$B$13,2,0),"")</f>
        <v/>
      </c>
      <c r="AA44" s="1" t="str">
        <f t="shared" si="0"/>
        <v>00</v>
      </c>
      <c r="AB44" s="1" t="str">
        <f t="shared" si="1"/>
        <v>00</v>
      </c>
      <c r="AC44" s="1" t="str">
        <f t="shared" si="2"/>
        <v>00</v>
      </c>
      <c r="AD44" s="1" t="str">
        <f t="shared" si="9"/>
        <v>0000000</v>
      </c>
      <c r="AE44" s="1" t="str">
        <f>IF(L44&gt;0,VLOOKUP(L44,基本設定!$A$6:$B$13,2,0),"")</f>
        <v/>
      </c>
      <c r="AF44" s="1" t="str">
        <f t="shared" si="3"/>
        <v>00</v>
      </c>
      <c r="AG44" s="1" t="str">
        <f t="shared" si="4"/>
        <v>00</v>
      </c>
      <c r="AH44" s="1" t="str">
        <f t="shared" si="5"/>
        <v>00</v>
      </c>
      <c r="AI44" s="1" t="str">
        <f t="shared" si="10"/>
        <v>0000000</v>
      </c>
      <c r="AJ44" s="1" t="str">
        <f>IF(R44&gt;0,VLOOKUP(R44,基本設定!$A$6:$B$13,2,0),"")</f>
        <v/>
      </c>
      <c r="AK44" s="1" t="str">
        <f t="shared" si="6"/>
        <v>00</v>
      </c>
      <c r="AL44" s="1" t="str">
        <f t="shared" si="7"/>
        <v>00</v>
      </c>
      <c r="AM44" s="1" t="str">
        <f t="shared" si="8"/>
        <v>00</v>
      </c>
      <c r="AN44" s="1" t="str">
        <f t="shared" si="11"/>
        <v>0000000</v>
      </c>
    </row>
    <row r="45" spans="1:40" ht="30" customHeight="1">
      <c r="A45" s="5">
        <v>39</v>
      </c>
      <c r="B45" s="21"/>
      <c r="C45" s="21"/>
      <c r="D45" s="21"/>
      <c r="E45" s="21"/>
      <c r="F45" s="20"/>
      <c r="G45" s="21"/>
      <c r="H45" s="19" t="s">
        <v>88</v>
      </c>
      <c r="I45" s="21"/>
      <c r="J45" s="19" t="s">
        <v>89</v>
      </c>
      <c r="K45" s="21"/>
      <c r="L45" s="20"/>
      <c r="M45" s="21"/>
      <c r="N45" s="19" t="s">
        <v>88</v>
      </c>
      <c r="O45" s="21"/>
      <c r="P45" s="19" t="s">
        <v>89</v>
      </c>
      <c r="Q45" s="21"/>
      <c r="R45" s="20"/>
      <c r="S45" s="21"/>
      <c r="T45" s="19" t="s">
        <v>88</v>
      </c>
      <c r="U45" s="21"/>
      <c r="V45" s="19" t="s">
        <v>89</v>
      </c>
      <c r="W45" s="21"/>
      <c r="X45" s="10"/>
      <c r="Y45" s="1" t="str">
        <f>IF(D45&gt;0,VLOOKUP(D45,基本設定!$E$6:$F$52,2,0),"")</f>
        <v/>
      </c>
      <c r="Z45" s="1" t="str">
        <f>IF(F45&gt;0,VLOOKUP(F45,基本設定!$A$6:$B$13,2,0),"")</f>
        <v/>
      </c>
      <c r="AA45" s="1" t="str">
        <f t="shared" si="0"/>
        <v>00</v>
      </c>
      <c r="AB45" s="1" t="str">
        <f t="shared" si="1"/>
        <v>00</v>
      </c>
      <c r="AC45" s="1" t="str">
        <f t="shared" si="2"/>
        <v>00</v>
      </c>
      <c r="AD45" s="1" t="str">
        <f t="shared" si="9"/>
        <v>0000000</v>
      </c>
      <c r="AE45" s="1" t="str">
        <f>IF(L45&gt;0,VLOOKUP(L45,基本設定!$A$6:$B$13,2,0),"")</f>
        <v/>
      </c>
      <c r="AF45" s="1" t="str">
        <f t="shared" si="3"/>
        <v>00</v>
      </c>
      <c r="AG45" s="1" t="str">
        <f t="shared" si="4"/>
        <v>00</v>
      </c>
      <c r="AH45" s="1" t="str">
        <f t="shared" si="5"/>
        <v>00</v>
      </c>
      <c r="AI45" s="1" t="str">
        <f t="shared" si="10"/>
        <v>0000000</v>
      </c>
      <c r="AJ45" s="1" t="str">
        <f>IF(R45&gt;0,VLOOKUP(R45,基本設定!$A$6:$B$13,2,0),"")</f>
        <v/>
      </c>
      <c r="AK45" s="1" t="str">
        <f t="shared" si="6"/>
        <v>00</v>
      </c>
      <c r="AL45" s="1" t="str">
        <f t="shared" si="7"/>
        <v>00</v>
      </c>
      <c r="AM45" s="1" t="str">
        <f t="shared" si="8"/>
        <v>00</v>
      </c>
      <c r="AN45" s="1" t="str">
        <f t="shared" si="11"/>
        <v>0000000</v>
      </c>
    </row>
    <row r="46" spans="1:40" ht="30" customHeight="1">
      <c r="A46" s="5">
        <v>40</v>
      </c>
      <c r="B46" s="21"/>
      <c r="C46" s="21"/>
      <c r="D46" s="21"/>
      <c r="E46" s="21"/>
      <c r="F46" s="20"/>
      <c r="G46" s="21"/>
      <c r="H46" s="19" t="s">
        <v>88</v>
      </c>
      <c r="I46" s="21"/>
      <c r="J46" s="19" t="s">
        <v>89</v>
      </c>
      <c r="K46" s="21"/>
      <c r="L46" s="20"/>
      <c r="M46" s="21"/>
      <c r="N46" s="19" t="s">
        <v>88</v>
      </c>
      <c r="O46" s="21"/>
      <c r="P46" s="19" t="s">
        <v>89</v>
      </c>
      <c r="Q46" s="21"/>
      <c r="R46" s="20"/>
      <c r="S46" s="21"/>
      <c r="T46" s="19" t="s">
        <v>88</v>
      </c>
      <c r="U46" s="21"/>
      <c r="V46" s="19" t="s">
        <v>89</v>
      </c>
      <c r="W46" s="21"/>
      <c r="X46" s="10"/>
      <c r="Y46" s="1" t="str">
        <f>IF(D46&gt;0,VLOOKUP(D46,基本設定!$E$6:$F$52,2,0),"")</f>
        <v/>
      </c>
      <c r="Z46" s="1" t="str">
        <f>IF(F46&gt;0,VLOOKUP(F46,基本設定!$A$6:$B$13,2,0),"")</f>
        <v/>
      </c>
      <c r="AA46" s="1" t="str">
        <f t="shared" si="0"/>
        <v>00</v>
      </c>
      <c r="AB46" s="1" t="str">
        <f t="shared" si="1"/>
        <v>00</v>
      </c>
      <c r="AC46" s="1" t="str">
        <f t="shared" si="2"/>
        <v>00</v>
      </c>
      <c r="AD46" s="1" t="str">
        <f t="shared" si="9"/>
        <v>0000000</v>
      </c>
      <c r="AE46" s="1" t="str">
        <f>IF(L46&gt;0,VLOOKUP(L46,基本設定!$A$6:$B$13,2,0),"")</f>
        <v/>
      </c>
      <c r="AF46" s="1" t="str">
        <f t="shared" si="3"/>
        <v>00</v>
      </c>
      <c r="AG46" s="1" t="str">
        <f t="shared" si="4"/>
        <v>00</v>
      </c>
      <c r="AH46" s="1" t="str">
        <f t="shared" si="5"/>
        <v>00</v>
      </c>
      <c r="AI46" s="1" t="str">
        <f t="shared" si="10"/>
        <v>0000000</v>
      </c>
      <c r="AJ46" s="1" t="str">
        <f>IF(R46&gt;0,VLOOKUP(R46,基本設定!$A$6:$B$13,2,0),"")</f>
        <v/>
      </c>
      <c r="AK46" s="1" t="str">
        <f t="shared" si="6"/>
        <v>00</v>
      </c>
      <c r="AL46" s="1" t="str">
        <f t="shared" si="7"/>
        <v>00</v>
      </c>
      <c r="AM46" s="1" t="str">
        <f t="shared" si="8"/>
        <v>00</v>
      </c>
      <c r="AN46" s="1" t="str">
        <f t="shared" si="11"/>
        <v>0000000</v>
      </c>
    </row>
    <row r="47" spans="1:40" ht="30" customHeight="1">
      <c r="A47" s="5">
        <v>41</v>
      </c>
      <c r="B47" s="21"/>
      <c r="C47" s="21"/>
      <c r="D47" s="21"/>
      <c r="E47" s="21"/>
      <c r="F47" s="20"/>
      <c r="G47" s="21"/>
      <c r="H47" s="19" t="s">
        <v>88</v>
      </c>
      <c r="I47" s="21"/>
      <c r="J47" s="19" t="s">
        <v>89</v>
      </c>
      <c r="K47" s="21"/>
      <c r="L47" s="20"/>
      <c r="M47" s="21"/>
      <c r="N47" s="19" t="s">
        <v>88</v>
      </c>
      <c r="O47" s="21"/>
      <c r="P47" s="19" t="s">
        <v>89</v>
      </c>
      <c r="Q47" s="21"/>
      <c r="R47" s="20"/>
      <c r="S47" s="21"/>
      <c r="T47" s="19" t="s">
        <v>88</v>
      </c>
      <c r="U47" s="21"/>
      <c r="V47" s="19" t="s">
        <v>89</v>
      </c>
      <c r="W47" s="21"/>
      <c r="X47" s="10"/>
      <c r="Y47" s="1" t="str">
        <f>IF(D47&gt;0,VLOOKUP(D47,基本設定!$E$6:$F$52,2,0),"")</f>
        <v/>
      </c>
      <c r="Z47" s="1" t="str">
        <f>IF(F47&gt;0,VLOOKUP(F47,基本設定!$A$6:$B$13,2,0),"")</f>
        <v/>
      </c>
      <c r="AA47" s="1" t="str">
        <f t="shared" si="0"/>
        <v>00</v>
      </c>
      <c r="AB47" s="1" t="str">
        <f t="shared" si="1"/>
        <v>00</v>
      </c>
      <c r="AC47" s="1" t="str">
        <f t="shared" si="2"/>
        <v>00</v>
      </c>
      <c r="AD47" s="1" t="str">
        <f t="shared" si="9"/>
        <v>0000000</v>
      </c>
      <c r="AE47" s="1" t="str">
        <f>IF(L47&gt;0,VLOOKUP(L47,基本設定!$A$6:$B$13,2,0),"")</f>
        <v/>
      </c>
      <c r="AF47" s="1" t="str">
        <f t="shared" si="3"/>
        <v>00</v>
      </c>
      <c r="AG47" s="1" t="str">
        <f t="shared" si="4"/>
        <v>00</v>
      </c>
      <c r="AH47" s="1" t="str">
        <f t="shared" si="5"/>
        <v>00</v>
      </c>
      <c r="AI47" s="1" t="str">
        <f t="shared" si="10"/>
        <v>0000000</v>
      </c>
      <c r="AJ47" s="1" t="str">
        <f>IF(R47&gt;0,VLOOKUP(R47,基本設定!$A$6:$B$13,2,0),"")</f>
        <v/>
      </c>
      <c r="AK47" s="1" t="str">
        <f t="shared" si="6"/>
        <v>00</v>
      </c>
      <c r="AL47" s="1" t="str">
        <f t="shared" si="7"/>
        <v>00</v>
      </c>
      <c r="AM47" s="1" t="str">
        <f t="shared" si="8"/>
        <v>00</v>
      </c>
      <c r="AN47" s="1" t="str">
        <f t="shared" si="11"/>
        <v>0000000</v>
      </c>
    </row>
    <row r="48" spans="1:40" ht="30" customHeight="1">
      <c r="A48" s="5">
        <v>42</v>
      </c>
      <c r="B48" s="21"/>
      <c r="C48" s="21"/>
      <c r="D48" s="21"/>
      <c r="E48" s="21"/>
      <c r="F48" s="20"/>
      <c r="G48" s="21"/>
      <c r="H48" s="19" t="s">
        <v>88</v>
      </c>
      <c r="I48" s="21"/>
      <c r="J48" s="19" t="s">
        <v>89</v>
      </c>
      <c r="K48" s="21"/>
      <c r="L48" s="20"/>
      <c r="M48" s="21"/>
      <c r="N48" s="19" t="s">
        <v>88</v>
      </c>
      <c r="O48" s="21"/>
      <c r="P48" s="19" t="s">
        <v>89</v>
      </c>
      <c r="Q48" s="21"/>
      <c r="R48" s="20"/>
      <c r="S48" s="21"/>
      <c r="T48" s="19" t="s">
        <v>88</v>
      </c>
      <c r="U48" s="21"/>
      <c r="V48" s="19" t="s">
        <v>89</v>
      </c>
      <c r="W48" s="21"/>
      <c r="X48" s="10"/>
      <c r="Y48" s="1" t="str">
        <f>IF(D48&gt;0,VLOOKUP(D48,基本設定!$E$6:$F$52,2,0),"")</f>
        <v/>
      </c>
      <c r="Z48" s="1" t="str">
        <f>IF(F48&gt;0,VLOOKUP(F48,基本設定!$A$6:$B$13,2,0),"")</f>
        <v/>
      </c>
      <c r="AA48" s="1" t="str">
        <f t="shared" si="0"/>
        <v>00</v>
      </c>
      <c r="AB48" s="1" t="str">
        <f t="shared" si="1"/>
        <v>00</v>
      </c>
      <c r="AC48" s="1" t="str">
        <f t="shared" si="2"/>
        <v>00</v>
      </c>
      <c r="AD48" s="1" t="str">
        <f t="shared" si="9"/>
        <v>0000000</v>
      </c>
      <c r="AE48" s="1" t="str">
        <f>IF(L48&gt;0,VLOOKUP(L48,基本設定!$A$6:$B$13,2,0),"")</f>
        <v/>
      </c>
      <c r="AF48" s="1" t="str">
        <f t="shared" si="3"/>
        <v>00</v>
      </c>
      <c r="AG48" s="1" t="str">
        <f t="shared" si="4"/>
        <v>00</v>
      </c>
      <c r="AH48" s="1" t="str">
        <f t="shared" si="5"/>
        <v>00</v>
      </c>
      <c r="AI48" s="1" t="str">
        <f t="shared" si="10"/>
        <v>0000000</v>
      </c>
      <c r="AJ48" s="1" t="str">
        <f>IF(R48&gt;0,VLOOKUP(R48,基本設定!$A$6:$B$13,2,0),"")</f>
        <v/>
      </c>
      <c r="AK48" s="1" t="str">
        <f t="shared" si="6"/>
        <v>00</v>
      </c>
      <c r="AL48" s="1" t="str">
        <f t="shared" si="7"/>
        <v>00</v>
      </c>
      <c r="AM48" s="1" t="str">
        <f t="shared" si="8"/>
        <v>00</v>
      </c>
      <c r="AN48" s="1" t="str">
        <f t="shared" si="11"/>
        <v>0000000</v>
      </c>
    </row>
    <row r="49" spans="1:40" ht="30" customHeight="1">
      <c r="A49" s="5">
        <v>43</v>
      </c>
      <c r="B49" s="21"/>
      <c r="C49" s="21"/>
      <c r="D49" s="21"/>
      <c r="E49" s="21"/>
      <c r="F49" s="20"/>
      <c r="G49" s="21"/>
      <c r="H49" s="19" t="s">
        <v>88</v>
      </c>
      <c r="I49" s="21"/>
      <c r="J49" s="19" t="s">
        <v>89</v>
      </c>
      <c r="K49" s="21"/>
      <c r="L49" s="20"/>
      <c r="M49" s="21"/>
      <c r="N49" s="19" t="s">
        <v>88</v>
      </c>
      <c r="O49" s="21"/>
      <c r="P49" s="19" t="s">
        <v>89</v>
      </c>
      <c r="Q49" s="21"/>
      <c r="R49" s="20"/>
      <c r="S49" s="21"/>
      <c r="T49" s="19" t="s">
        <v>88</v>
      </c>
      <c r="U49" s="21"/>
      <c r="V49" s="19" t="s">
        <v>89</v>
      </c>
      <c r="W49" s="21"/>
      <c r="X49" s="10"/>
      <c r="Y49" s="1" t="str">
        <f>IF(D49&gt;0,VLOOKUP(D49,基本設定!$E$6:$F$52,2,0),"")</f>
        <v/>
      </c>
      <c r="Z49" s="1" t="str">
        <f>IF(F49&gt;0,VLOOKUP(F49,基本設定!$A$6:$B$13,2,0),"")</f>
        <v/>
      </c>
      <c r="AA49" s="1" t="str">
        <f t="shared" si="0"/>
        <v>00</v>
      </c>
      <c r="AB49" s="1" t="str">
        <f t="shared" si="1"/>
        <v>00</v>
      </c>
      <c r="AC49" s="1" t="str">
        <f t="shared" si="2"/>
        <v>00</v>
      </c>
      <c r="AD49" s="1" t="str">
        <f t="shared" si="9"/>
        <v>0000000</v>
      </c>
      <c r="AE49" s="1" t="str">
        <f>IF(L49&gt;0,VLOOKUP(L49,基本設定!$A$6:$B$13,2,0),"")</f>
        <v/>
      </c>
      <c r="AF49" s="1" t="str">
        <f t="shared" si="3"/>
        <v>00</v>
      </c>
      <c r="AG49" s="1" t="str">
        <f t="shared" si="4"/>
        <v>00</v>
      </c>
      <c r="AH49" s="1" t="str">
        <f t="shared" si="5"/>
        <v>00</v>
      </c>
      <c r="AI49" s="1" t="str">
        <f t="shared" si="10"/>
        <v>0000000</v>
      </c>
      <c r="AJ49" s="1" t="str">
        <f>IF(R49&gt;0,VLOOKUP(R49,基本設定!$A$6:$B$13,2,0),"")</f>
        <v/>
      </c>
      <c r="AK49" s="1" t="str">
        <f t="shared" si="6"/>
        <v>00</v>
      </c>
      <c r="AL49" s="1" t="str">
        <f t="shared" si="7"/>
        <v>00</v>
      </c>
      <c r="AM49" s="1" t="str">
        <f t="shared" si="8"/>
        <v>00</v>
      </c>
      <c r="AN49" s="1" t="str">
        <f t="shared" si="11"/>
        <v>0000000</v>
      </c>
    </row>
    <row r="50" spans="1:40" ht="30" customHeight="1">
      <c r="A50" s="5">
        <v>44</v>
      </c>
      <c r="B50" s="21"/>
      <c r="C50" s="21"/>
      <c r="D50" s="21"/>
      <c r="E50" s="21"/>
      <c r="F50" s="20"/>
      <c r="G50" s="21"/>
      <c r="H50" s="19" t="s">
        <v>88</v>
      </c>
      <c r="I50" s="21"/>
      <c r="J50" s="19" t="s">
        <v>89</v>
      </c>
      <c r="K50" s="21"/>
      <c r="L50" s="20"/>
      <c r="M50" s="21"/>
      <c r="N50" s="19" t="s">
        <v>88</v>
      </c>
      <c r="O50" s="21"/>
      <c r="P50" s="19" t="s">
        <v>89</v>
      </c>
      <c r="Q50" s="21"/>
      <c r="R50" s="20"/>
      <c r="S50" s="21"/>
      <c r="T50" s="19" t="s">
        <v>88</v>
      </c>
      <c r="U50" s="21"/>
      <c r="V50" s="19" t="s">
        <v>89</v>
      </c>
      <c r="W50" s="21"/>
      <c r="X50" s="10"/>
      <c r="Y50" s="1" t="str">
        <f>IF(D50&gt;0,VLOOKUP(D50,基本設定!$E$6:$F$52,2,0),"")</f>
        <v/>
      </c>
      <c r="Z50" s="1" t="str">
        <f>IF(F50&gt;0,VLOOKUP(F50,基本設定!$A$6:$B$13,2,0),"")</f>
        <v/>
      </c>
      <c r="AA50" s="1" t="str">
        <f t="shared" si="0"/>
        <v>00</v>
      </c>
      <c r="AB50" s="1" t="str">
        <f t="shared" si="1"/>
        <v>00</v>
      </c>
      <c r="AC50" s="1" t="str">
        <f t="shared" si="2"/>
        <v>00</v>
      </c>
      <c r="AD50" s="1" t="str">
        <f t="shared" si="9"/>
        <v>0000000</v>
      </c>
      <c r="AE50" s="1" t="str">
        <f>IF(L50&gt;0,VLOOKUP(L50,基本設定!$A$6:$B$13,2,0),"")</f>
        <v/>
      </c>
      <c r="AF50" s="1" t="str">
        <f t="shared" si="3"/>
        <v>00</v>
      </c>
      <c r="AG50" s="1" t="str">
        <f t="shared" si="4"/>
        <v>00</v>
      </c>
      <c r="AH50" s="1" t="str">
        <f t="shared" si="5"/>
        <v>00</v>
      </c>
      <c r="AI50" s="1" t="str">
        <f t="shared" si="10"/>
        <v>0000000</v>
      </c>
      <c r="AJ50" s="1" t="str">
        <f>IF(R50&gt;0,VLOOKUP(R50,基本設定!$A$6:$B$13,2,0),"")</f>
        <v/>
      </c>
      <c r="AK50" s="1" t="str">
        <f t="shared" si="6"/>
        <v>00</v>
      </c>
      <c r="AL50" s="1" t="str">
        <f t="shared" si="7"/>
        <v>00</v>
      </c>
      <c r="AM50" s="1" t="str">
        <f t="shared" si="8"/>
        <v>00</v>
      </c>
      <c r="AN50" s="1" t="str">
        <f t="shared" si="11"/>
        <v>0000000</v>
      </c>
    </row>
    <row r="51" spans="1:40" ht="30" customHeight="1">
      <c r="A51" s="5">
        <v>45</v>
      </c>
      <c r="B51" s="21"/>
      <c r="C51" s="21"/>
      <c r="D51" s="21"/>
      <c r="E51" s="21"/>
      <c r="F51" s="20"/>
      <c r="G51" s="21"/>
      <c r="H51" s="19" t="s">
        <v>88</v>
      </c>
      <c r="I51" s="21"/>
      <c r="J51" s="19" t="s">
        <v>89</v>
      </c>
      <c r="K51" s="21"/>
      <c r="L51" s="20"/>
      <c r="M51" s="21"/>
      <c r="N51" s="19" t="s">
        <v>88</v>
      </c>
      <c r="O51" s="21"/>
      <c r="P51" s="19" t="s">
        <v>89</v>
      </c>
      <c r="Q51" s="21"/>
      <c r="R51" s="20"/>
      <c r="S51" s="21"/>
      <c r="T51" s="19" t="s">
        <v>88</v>
      </c>
      <c r="U51" s="21"/>
      <c r="V51" s="19" t="s">
        <v>89</v>
      </c>
      <c r="W51" s="21"/>
      <c r="X51" s="10"/>
      <c r="Y51" s="1" t="str">
        <f>IF(D51&gt;0,VLOOKUP(D51,基本設定!$E$6:$F$52,2,0),"")</f>
        <v/>
      </c>
      <c r="Z51" s="1" t="str">
        <f>IF(F51&gt;0,VLOOKUP(F51,基本設定!$A$6:$B$13,2,0),"")</f>
        <v/>
      </c>
      <c r="AA51" s="1" t="str">
        <f t="shared" si="0"/>
        <v>00</v>
      </c>
      <c r="AB51" s="1" t="str">
        <f t="shared" si="1"/>
        <v>00</v>
      </c>
      <c r="AC51" s="1" t="str">
        <f t="shared" si="2"/>
        <v>00</v>
      </c>
      <c r="AD51" s="1" t="str">
        <f t="shared" si="9"/>
        <v>0000000</v>
      </c>
      <c r="AE51" s="1" t="str">
        <f>IF(L51&gt;0,VLOOKUP(L51,基本設定!$A$6:$B$13,2,0),"")</f>
        <v/>
      </c>
      <c r="AF51" s="1" t="str">
        <f t="shared" si="3"/>
        <v>00</v>
      </c>
      <c r="AG51" s="1" t="str">
        <f t="shared" si="4"/>
        <v>00</v>
      </c>
      <c r="AH51" s="1" t="str">
        <f t="shared" si="5"/>
        <v>00</v>
      </c>
      <c r="AI51" s="1" t="str">
        <f t="shared" si="10"/>
        <v>0000000</v>
      </c>
      <c r="AJ51" s="1" t="str">
        <f>IF(R51&gt;0,VLOOKUP(R51,基本設定!$A$6:$B$13,2,0),"")</f>
        <v/>
      </c>
      <c r="AK51" s="1" t="str">
        <f t="shared" si="6"/>
        <v>00</v>
      </c>
      <c r="AL51" s="1" t="str">
        <f t="shared" si="7"/>
        <v>00</v>
      </c>
      <c r="AM51" s="1" t="str">
        <f t="shared" si="8"/>
        <v>00</v>
      </c>
      <c r="AN51" s="1" t="str">
        <f t="shared" si="11"/>
        <v>0000000</v>
      </c>
    </row>
    <row r="52" spans="1:40" ht="30" customHeight="1">
      <c r="A52" s="5">
        <v>46</v>
      </c>
      <c r="B52" s="21"/>
      <c r="C52" s="21"/>
      <c r="D52" s="21"/>
      <c r="E52" s="21"/>
      <c r="F52" s="20"/>
      <c r="G52" s="21"/>
      <c r="H52" s="19" t="s">
        <v>88</v>
      </c>
      <c r="I52" s="21"/>
      <c r="J52" s="19" t="s">
        <v>89</v>
      </c>
      <c r="K52" s="21"/>
      <c r="L52" s="20"/>
      <c r="M52" s="21"/>
      <c r="N52" s="19" t="s">
        <v>88</v>
      </c>
      <c r="O52" s="21"/>
      <c r="P52" s="19" t="s">
        <v>89</v>
      </c>
      <c r="Q52" s="21"/>
      <c r="R52" s="20"/>
      <c r="S52" s="21"/>
      <c r="T52" s="19" t="s">
        <v>88</v>
      </c>
      <c r="U52" s="21"/>
      <c r="V52" s="19" t="s">
        <v>89</v>
      </c>
      <c r="W52" s="21"/>
      <c r="X52" s="10"/>
      <c r="Y52" s="1" t="str">
        <f>IF(D52&gt;0,VLOOKUP(D52,基本設定!$E$6:$F$52,2,0),"")</f>
        <v/>
      </c>
      <c r="Z52" s="1" t="str">
        <f>IF(F52&gt;0,VLOOKUP(F52,基本設定!$A$6:$B$13,2,0),"")</f>
        <v/>
      </c>
      <c r="AA52" s="1" t="str">
        <f t="shared" si="0"/>
        <v>00</v>
      </c>
      <c r="AB52" s="1" t="str">
        <f t="shared" si="1"/>
        <v>00</v>
      </c>
      <c r="AC52" s="1" t="str">
        <f t="shared" si="2"/>
        <v>00</v>
      </c>
      <c r="AD52" s="1" t="str">
        <f t="shared" si="9"/>
        <v>0000000</v>
      </c>
      <c r="AE52" s="1" t="str">
        <f>IF(L52&gt;0,VLOOKUP(L52,基本設定!$A$6:$B$13,2,0),"")</f>
        <v/>
      </c>
      <c r="AF52" s="1" t="str">
        <f t="shared" si="3"/>
        <v>00</v>
      </c>
      <c r="AG52" s="1" t="str">
        <f t="shared" si="4"/>
        <v>00</v>
      </c>
      <c r="AH52" s="1" t="str">
        <f t="shared" si="5"/>
        <v>00</v>
      </c>
      <c r="AI52" s="1" t="str">
        <f t="shared" si="10"/>
        <v>0000000</v>
      </c>
      <c r="AJ52" s="1" t="str">
        <f>IF(R52&gt;0,VLOOKUP(R52,基本設定!$A$6:$B$13,2,0),"")</f>
        <v/>
      </c>
      <c r="AK52" s="1" t="str">
        <f t="shared" si="6"/>
        <v>00</v>
      </c>
      <c r="AL52" s="1" t="str">
        <f t="shared" si="7"/>
        <v>00</v>
      </c>
      <c r="AM52" s="1" t="str">
        <f t="shared" si="8"/>
        <v>00</v>
      </c>
      <c r="AN52" s="1" t="str">
        <f t="shared" si="11"/>
        <v>0000000</v>
      </c>
    </row>
    <row r="53" spans="1:40" ht="30" customHeight="1">
      <c r="A53" s="5">
        <v>47</v>
      </c>
      <c r="B53" s="21"/>
      <c r="C53" s="21"/>
      <c r="D53" s="21"/>
      <c r="E53" s="21"/>
      <c r="F53" s="20"/>
      <c r="G53" s="21"/>
      <c r="H53" s="19" t="s">
        <v>88</v>
      </c>
      <c r="I53" s="21"/>
      <c r="J53" s="19" t="s">
        <v>89</v>
      </c>
      <c r="K53" s="21"/>
      <c r="L53" s="20"/>
      <c r="M53" s="21"/>
      <c r="N53" s="19" t="s">
        <v>88</v>
      </c>
      <c r="O53" s="21"/>
      <c r="P53" s="19" t="s">
        <v>89</v>
      </c>
      <c r="Q53" s="21"/>
      <c r="R53" s="20"/>
      <c r="S53" s="21"/>
      <c r="T53" s="19" t="s">
        <v>88</v>
      </c>
      <c r="U53" s="21"/>
      <c r="V53" s="19" t="s">
        <v>89</v>
      </c>
      <c r="W53" s="21"/>
      <c r="X53" s="10"/>
      <c r="Y53" s="1" t="str">
        <f>IF(D53&gt;0,VLOOKUP(D53,基本設定!$E$6:$F$52,2,0),"")</f>
        <v/>
      </c>
      <c r="Z53" s="1" t="str">
        <f>IF(F53&gt;0,VLOOKUP(F53,基本設定!$A$6:$B$13,2,0),"")</f>
        <v/>
      </c>
      <c r="AA53" s="1" t="str">
        <f t="shared" si="0"/>
        <v>00</v>
      </c>
      <c r="AB53" s="1" t="str">
        <f t="shared" si="1"/>
        <v>00</v>
      </c>
      <c r="AC53" s="1" t="str">
        <f t="shared" si="2"/>
        <v>00</v>
      </c>
      <c r="AD53" s="1" t="str">
        <f t="shared" si="9"/>
        <v>0000000</v>
      </c>
      <c r="AE53" s="1" t="str">
        <f>IF(L53&gt;0,VLOOKUP(L53,基本設定!$A$6:$B$13,2,0),"")</f>
        <v/>
      </c>
      <c r="AF53" s="1" t="str">
        <f t="shared" si="3"/>
        <v>00</v>
      </c>
      <c r="AG53" s="1" t="str">
        <f t="shared" si="4"/>
        <v>00</v>
      </c>
      <c r="AH53" s="1" t="str">
        <f t="shared" si="5"/>
        <v>00</v>
      </c>
      <c r="AI53" s="1" t="str">
        <f t="shared" si="10"/>
        <v>0000000</v>
      </c>
      <c r="AJ53" s="1" t="str">
        <f>IF(R53&gt;0,VLOOKUP(R53,基本設定!$A$6:$B$13,2,0),"")</f>
        <v/>
      </c>
      <c r="AK53" s="1" t="str">
        <f t="shared" si="6"/>
        <v>00</v>
      </c>
      <c r="AL53" s="1" t="str">
        <f t="shared" si="7"/>
        <v>00</v>
      </c>
      <c r="AM53" s="1" t="str">
        <f t="shared" si="8"/>
        <v>00</v>
      </c>
      <c r="AN53" s="1" t="str">
        <f t="shared" si="11"/>
        <v>0000000</v>
      </c>
    </row>
    <row r="54" spans="1:40" ht="30" customHeight="1">
      <c r="A54" s="5">
        <v>48</v>
      </c>
      <c r="B54" s="21"/>
      <c r="C54" s="21"/>
      <c r="D54" s="21"/>
      <c r="E54" s="21"/>
      <c r="F54" s="20"/>
      <c r="G54" s="21"/>
      <c r="H54" s="19" t="s">
        <v>88</v>
      </c>
      <c r="I54" s="21"/>
      <c r="J54" s="19" t="s">
        <v>89</v>
      </c>
      <c r="K54" s="21"/>
      <c r="L54" s="20"/>
      <c r="M54" s="21"/>
      <c r="N54" s="19" t="s">
        <v>88</v>
      </c>
      <c r="O54" s="21"/>
      <c r="P54" s="19" t="s">
        <v>89</v>
      </c>
      <c r="Q54" s="21"/>
      <c r="R54" s="20"/>
      <c r="S54" s="21"/>
      <c r="T54" s="19" t="s">
        <v>88</v>
      </c>
      <c r="U54" s="21"/>
      <c r="V54" s="19" t="s">
        <v>89</v>
      </c>
      <c r="W54" s="21"/>
      <c r="X54" s="10"/>
      <c r="Y54" s="1" t="str">
        <f>IF(D54&gt;0,VLOOKUP(D54,基本設定!$E$6:$F$52,2,0),"")</f>
        <v/>
      </c>
      <c r="Z54" s="1" t="str">
        <f>IF(F54&gt;0,VLOOKUP(F54,基本設定!$A$6:$B$13,2,0),"")</f>
        <v/>
      </c>
      <c r="AA54" s="1" t="str">
        <f t="shared" si="0"/>
        <v>00</v>
      </c>
      <c r="AB54" s="1" t="str">
        <f t="shared" si="1"/>
        <v>00</v>
      </c>
      <c r="AC54" s="1" t="str">
        <f t="shared" si="2"/>
        <v>00</v>
      </c>
      <c r="AD54" s="1" t="str">
        <f t="shared" si="9"/>
        <v>0000000</v>
      </c>
      <c r="AE54" s="1" t="str">
        <f>IF(L54&gt;0,VLOOKUP(L54,基本設定!$A$6:$B$13,2,0),"")</f>
        <v/>
      </c>
      <c r="AF54" s="1" t="str">
        <f t="shared" si="3"/>
        <v>00</v>
      </c>
      <c r="AG54" s="1" t="str">
        <f t="shared" si="4"/>
        <v>00</v>
      </c>
      <c r="AH54" s="1" t="str">
        <f t="shared" si="5"/>
        <v>00</v>
      </c>
      <c r="AI54" s="1" t="str">
        <f t="shared" si="10"/>
        <v>0000000</v>
      </c>
      <c r="AJ54" s="1" t="str">
        <f>IF(R54&gt;0,VLOOKUP(R54,基本設定!$A$6:$B$13,2,0),"")</f>
        <v/>
      </c>
      <c r="AK54" s="1" t="str">
        <f t="shared" si="6"/>
        <v>00</v>
      </c>
      <c r="AL54" s="1" t="str">
        <f t="shared" si="7"/>
        <v>00</v>
      </c>
      <c r="AM54" s="1" t="str">
        <f t="shared" si="8"/>
        <v>00</v>
      </c>
      <c r="AN54" s="1" t="str">
        <f t="shared" si="11"/>
        <v>0000000</v>
      </c>
    </row>
    <row r="55" spans="1:40" ht="30" customHeight="1">
      <c r="A55" s="5">
        <v>49</v>
      </c>
      <c r="B55" s="21"/>
      <c r="C55" s="21"/>
      <c r="D55" s="21"/>
      <c r="E55" s="21"/>
      <c r="F55" s="20"/>
      <c r="G55" s="21"/>
      <c r="H55" s="19" t="s">
        <v>88</v>
      </c>
      <c r="I55" s="21"/>
      <c r="J55" s="19" t="s">
        <v>89</v>
      </c>
      <c r="K55" s="21"/>
      <c r="L55" s="20"/>
      <c r="M55" s="21"/>
      <c r="N55" s="19" t="s">
        <v>88</v>
      </c>
      <c r="O55" s="21"/>
      <c r="P55" s="19" t="s">
        <v>89</v>
      </c>
      <c r="Q55" s="21"/>
      <c r="R55" s="20"/>
      <c r="S55" s="21"/>
      <c r="T55" s="19" t="s">
        <v>88</v>
      </c>
      <c r="U55" s="21"/>
      <c r="V55" s="19" t="s">
        <v>89</v>
      </c>
      <c r="W55" s="21"/>
      <c r="X55" s="10"/>
      <c r="Y55" s="1" t="str">
        <f>IF(D55&gt;0,VLOOKUP(D55,基本設定!$E$6:$F$52,2,0),"")</f>
        <v/>
      </c>
      <c r="Z55" s="1" t="str">
        <f>IF(F55&gt;0,VLOOKUP(F55,基本設定!$A$6:$B$13,2,0),"")</f>
        <v/>
      </c>
      <c r="AA55" s="1" t="str">
        <f t="shared" si="0"/>
        <v>00</v>
      </c>
      <c r="AB55" s="1" t="str">
        <f t="shared" si="1"/>
        <v>00</v>
      </c>
      <c r="AC55" s="1" t="str">
        <f t="shared" si="2"/>
        <v>00</v>
      </c>
      <c r="AD55" s="1" t="str">
        <f t="shared" si="9"/>
        <v>0000000</v>
      </c>
      <c r="AE55" s="1" t="str">
        <f>IF(L55&gt;0,VLOOKUP(L55,基本設定!$A$6:$B$13,2,0),"")</f>
        <v/>
      </c>
      <c r="AF55" s="1" t="str">
        <f t="shared" si="3"/>
        <v>00</v>
      </c>
      <c r="AG55" s="1" t="str">
        <f t="shared" si="4"/>
        <v>00</v>
      </c>
      <c r="AH55" s="1" t="str">
        <f t="shared" si="5"/>
        <v>00</v>
      </c>
      <c r="AI55" s="1" t="str">
        <f t="shared" si="10"/>
        <v>0000000</v>
      </c>
      <c r="AJ55" s="1" t="str">
        <f>IF(R55&gt;0,VLOOKUP(R55,基本設定!$A$6:$B$13,2,0),"")</f>
        <v/>
      </c>
      <c r="AK55" s="1" t="str">
        <f t="shared" si="6"/>
        <v>00</v>
      </c>
      <c r="AL55" s="1" t="str">
        <f t="shared" si="7"/>
        <v>00</v>
      </c>
      <c r="AM55" s="1" t="str">
        <f t="shared" si="8"/>
        <v>00</v>
      </c>
      <c r="AN55" s="1" t="str">
        <f t="shared" si="11"/>
        <v>0000000</v>
      </c>
    </row>
    <row r="56" spans="1:40" ht="30" customHeight="1">
      <c r="A56" s="5">
        <v>50</v>
      </c>
      <c r="B56" s="21"/>
      <c r="C56" s="21"/>
      <c r="D56" s="21"/>
      <c r="E56" s="21"/>
      <c r="F56" s="20"/>
      <c r="G56" s="21"/>
      <c r="H56" s="19" t="s">
        <v>88</v>
      </c>
      <c r="I56" s="21"/>
      <c r="J56" s="19" t="s">
        <v>89</v>
      </c>
      <c r="K56" s="21"/>
      <c r="L56" s="20"/>
      <c r="M56" s="21"/>
      <c r="N56" s="19" t="s">
        <v>88</v>
      </c>
      <c r="O56" s="21"/>
      <c r="P56" s="19" t="s">
        <v>89</v>
      </c>
      <c r="Q56" s="21"/>
      <c r="R56" s="20"/>
      <c r="S56" s="21"/>
      <c r="T56" s="19" t="s">
        <v>88</v>
      </c>
      <c r="U56" s="21"/>
      <c r="V56" s="19" t="s">
        <v>89</v>
      </c>
      <c r="W56" s="21"/>
      <c r="X56" s="10"/>
      <c r="Y56" s="1" t="str">
        <f>IF(D56&gt;0,VLOOKUP(D56,基本設定!$E$6:$F$52,2,0),"")</f>
        <v/>
      </c>
      <c r="Z56" s="1" t="str">
        <f>IF(F56&gt;0,VLOOKUP(F56,基本設定!$A$6:$B$13,2,0),"")</f>
        <v/>
      </c>
      <c r="AA56" s="1" t="str">
        <f t="shared" si="0"/>
        <v>00</v>
      </c>
      <c r="AB56" s="1" t="str">
        <f t="shared" si="1"/>
        <v>00</v>
      </c>
      <c r="AC56" s="1" t="str">
        <f t="shared" si="2"/>
        <v>00</v>
      </c>
      <c r="AD56" s="1" t="str">
        <f t="shared" si="9"/>
        <v>0000000</v>
      </c>
      <c r="AE56" s="1" t="str">
        <f>IF(L56&gt;0,VLOOKUP(L56,基本設定!$A$6:$B$13,2,0),"")</f>
        <v/>
      </c>
      <c r="AF56" s="1" t="str">
        <f t="shared" si="3"/>
        <v>00</v>
      </c>
      <c r="AG56" s="1" t="str">
        <f t="shared" si="4"/>
        <v>00</v>
      </c>
      <c r="AH56" s="1" t="str">
        <f t="shared" si="5"/>
        <v>00</v>
      </c>
      <c r="AI56" s="1" t="str">
        <f t="shared" si="10"/>
        <v>0000000</v>
      </c>
      <c r="AJ56" s="1" t="str">
        <f>IF(R56&gt;0,VLOOKUP(R56,基本設定!$A$6:$B$13,2,0),"")</f>
        <v/>
      </c>
      <c r="AK56" s="1" t="str">
        <f t="shared" si="6"/>
        <v>00</v>
      </c>
      <c r="AL56" s="1" t="str">
        <f t="shared" si="7"/>
        <v>00</v>
      </c>
      <c r="AM56" s="1" t="str">
        <f t="shared" si="8"/>
        <v>00</v>
      </c>
      <c r="AN56" s="1" t="str">
        <f t="shared" si="11"/>
        <v>0000000</v>
      </c>
    </row>
    <row r="57" spans="1:40" ht="30" customHeight="1">
      <c r="A57" s="5">
        <v>51</v>
      </c>
      <c r="B57" s="21"/>
      <c r="C57" s="21"/>
      <c r="D57" s="21"/>
      <c r="E57" s="21"/>
      <c r="F57" s="20"/>
      <c r="G57" s="21"/>
      <c r="H57" s="19" t="s">
        <v>88</v>
      </c>
      <c r="I57" s="21"/>
      <c r="J57" s="19" t="s">
        <v>89</v>
      </c>
      <c r="K57" s="21"/>
      <c r="L57" s="20"/>
      <c r="M57" s="21"/>
      <c r="N57" s="19" t="s">
        <v>88</v>
      </c>
      <c r="O57" s="21"/>
      <c r="P57" s="19" t="s">
        <v>89</v>
      </c>
      <c r="Q57" s="21"/>
      <c r="R57" s="20"/>
      <c r="S57" s="21"/>
      <c r="T57" s="19" t="s">
        <v>88</v>
      </c>
      <c r="U57" s="21"/>
      <c r="V57" s="19" t="s">
        <v>89</v>
      </c>
      <c r="W57" s="21"/>
      <c r="X57" s="10"/>
      <c r="Y57" s="1" t="str">
        <f>IF(D57&gt;0,VLOOKUP(D57,基本設定!$E$6:$F$52,2,0),"")</f>
        <v/>
      </c>
      <c r="Z57" s="1" t="str">
        <f>IF(F57&gt;0,VLOOKUP(F57,基本設定!$A$6:$B$13,2,0),"")</f>
        <v/>
      </c>
      <c r="AA57" s="1" t="str">
        <f t="shared" si="0"/>
        <v>00</v>
      </c>
      <c r="AB57" s="1" t="str">
        <f t="shared" si="1"/>
        <v>00</v>
      </c>
      <c r="AC57" s="1" t="str">
        <f t="shared" si="2"/>
        <v>00</v>
      </c>
      <c r="AD57" s="1" t="str">
        <f t="shared" si="9"/>
        <v>0000000</v>
      </c>
      <c r="AE57" s="1" t="str">
        <f>IF(L57&gt;0,VLOOKUP(L57,基本設定!$A$6:$B$13,2,0),"")</f>
        <v/>
      </c>
      <c r="AF57" s="1" t="str">
        <f t="shared" si="3"/>
        <v>00</v>
      </c>
      <c r="AG57" s="1" t="str">
        <f t="shared" si="4"/>
        <v>00</v>
      </c>
      <c r="AH57" s="1" t="str">
        <f t="shared" si="5"/>
        <v>00</v>
      </c>
      <c r="AI57" s="1" t="str">
        <f t="shared" si="10"/>
        <v>0000000</v>
      </c>
      <c r="AJ57" s="1" t="str">
        <f>IF(R57&gt;0,VLOOKUP(R57,基本設定!$A$6:$B$13,2,0),"")</f>
        <v/>
      </c>
      <c r="AK57" s="1" t="str">
        <f t="shared" si="6"/>
        <v>00</v>
      </c>
      <c r="AL57" s="1" t="str">
        <f t="shared" si="7"/>
        <v>00</v>
      </c>
      <c r="AM57" s="1" t="str">
        <f t="shared" si="8"/>
        <v>00</v>
      </c>
      <c r="AN57" s="1" t="str">
        <f t="shared" si="11"/>
        <v>0000000</v>
      </c>
    </row>
    <row r="58" spans="1:40" ht="30" customHeight="1">
      <c r="A58" s="5">
        <v>52</v>
      </c>
      <c r="B58" s="21"/>
      <c r="C58" s="21"/>
      <c r="D58" s="21"/>
      <c r="E58" s="21"/>
      <c r="F58" s="20"/>
      <c r="G58" s="21"/>
      <c r="H58" s="19" t="s">
        <v>88</v>
      </c>
      <c r="I58" s="21"/>
      <c r="J58" s="19" t="s">
        <v>89</v>
      </c>
      <c r="K58" s="21"/>
      <c r="L58" s="20"/>
      <c r="M58" s="21"/>
      <c r="N58" s="19" t="s">
        <v>88</v>
      </c>
      <c r="O58" s="21"/>
      <c r="P58" s="19" t="s">
        <v>89</v>
      </c>
      <c r="Q58" s="21"/>
      <c r="R58" s="20"/>
      <c r="S58" s="21"/>
      <c r="T58" s="19" t="s">
        <v>88</v>
      </c>
      <c r="U58" s="21"/>
      <c r="V58" s="19" t="s">
        <v>89</v>
      </c>
      <c r="W58" s="21"/>
      <c r="X58" s="10"/>
      <c r="Y58" s="1" t="str">
        <f>IF(D58&gt;0,VLOOKUP(D58,基本設定!$E$6:$F$52,2,0),"")</f>
        <v/>
      </c>
      <c r="Z58" s="1" t="str">
        <f>IF(F58&gt;0,VLOOKUP(F58,基本設定!$A$6:$B$13,2,0),"")</f>
        <v/>
      </c>
      <c r="AA58" s="1" t="str">
        <f t="shared" si="0"/>
        <v>00</v>
      </c>
      <c r="AB58" s="1" t="str">
        <f t="shared" si="1"/>
        <v>00</v>
      </c>
      <c r="AC58" s="1" t="str">
        <f t="shared" si="2"/>
        <v>00</v>
      </c>
      <c r="AD58" s="1" t="str">
        <f t="shared" si="9"/>
        <v>0000000</v>
      </c>
      <c r="AE58" s="1" t="str">
        <f>IF(L58&gt;0,VLOOKUP(L58,基本設定!$A$6:$B$13,2,0),"")</f>
        <v/>
      </c>
      <c r="AF58" s="1" t="str">
        <f t="shared" si="3"/>
        <v>00</v>
      </c>
      <c r="AG58" s="1" t="str">
        <f t="shared" si="4"/>
        <v>00</v>
      </c>
      <c r="AH58" s="1" t="str">
        <f t="shared" si="5"/>
        <v>00</v>
      </c>
      <c r="AI58" s="1" t="str">
        <f t="shared" si="10"/>
        <v>0000000</v>
      </c>
      <c r="AJ58" s="1" t="str">
        <f>IF(R58&gt;0,VLOOKUP(R58,基本設定!$A$6:$B$13,2,0),"")</f>
        <v/>
      </c>
      <c r="AK58" s="1" t="str">
        <f t="shared" si="6"/>
        <v>00</v>
      </c>
      <c r="AL58" s="1" t="str">
        <f t="shared" si="7"/>
        <v>00</v>
      </c>
      <c r="AM58" s="1" t="str">
        <f t="shared" si="8"/>
        <v>00</v>
      </c>
      <c r="AN58" s="1" t="str">
        <f t="shared" si="11"/>
        <v>0000000</v>
      </c>
    </row>
    <row r="59" spans="1:40" ht="30" customHeight="1">
      <c r="A59" s="5">
        <v>53</v>
      </c>
      <c r="B59" s="21"/>
      <c r="C59" s="21"/>
      <c r="D59" s="21"/>
      <c r="E59" s="21"/>
      <c r="F59" s="20"/>
      <c r="G59" s="21"/>
      <c r="H59" s="19" t="s">
        <v>88</v>
      </c>
      <c r="I59" s="21"/>
      <c r="J59" s="19" t="s">
        <v>89</v>
      </c>
      <c r="K59" s="21"/>
      <c r="L59" s="20"/>
      <c r="M59" s="21"/>
      <c r="N59" s="19" t="s">
        <v>88</v>
      </c>
      <c r="O59" s="21"/>
      <c r="P59" s="19" t="s">
        <v>89</v>
      </c>
      <c r="Q59" s="21"/>
      <c r="R59" s="20"/>
      <c r="S59" s="21"/>
      <c r="T59" s="19" t="s">
        <v>88</v>
      </c>
      <c r="U59" s="21"/>
      <c r="V59" s="19" t="s">
        <v>89</v>
      </c>
      <c r="W59" s="21"/>
      <c r="X59" s="10"/>
      <c r="Y59" s="1" t="str">
        <f>IF(D59&gt;0,VLOOKUP(D59,基本設定!$E$6:$F$52,2,0),"")</f>
        <v/>
      </c>
      <c r="Z59" s="1" t="str">
        <f>IF(F59&gt;0,VLOOKUP(F59,基本設定!$A$6:$B$13,2,0),"")</f>
        <v/>
      </c>
      <c r="AA59" s="1" t="str">
        <f t="shared" si="0"/>
        <v>00</v>
      </c>
      <c r="AB59" s="1" t="str">
        <f t="shared" si="1"/>
        <v>00</v>
      </c>
      <c r="AC59" s="1" t="str">
        <f t="shared" si="2"/>
        <v>00</v>
      </c>
      <c r="AD59" s="1" t="str">
        <f t="shared" si="9"/>
        <v>0000000</v>
      </c>
      <c r="AE59" s="1" t="str">
        <f>IF(L59&gt;0,VLOOKUP(L59,基本設定!$A$6:$B$13,2,0),"")</f>
        <v/>
      </c>
      <c r="AF59" s="1" t="str">
        <f t="shared" si="3"/>
        <v>00</v>
      </c>
      <c r="AG59" s="1" t="str">
        <f t="shared" si="4"/>
        <v>00</v>
      </c>
      <c r="AH59" s="1" t="str">
        <f t="shared" si="5"/>
        <v>00</v>
      </c>
      <c r="AI59" s="1" t="str">
        <f t="shared" si="10"/>
        <v>0000000</v>
      </c>
      <c r="AJ59" s="1" t="str">
        <f>IF(R59&gt;0,VLOOKUP(R59,基本設定!$A$6:$B$13,2,0),"")</f>
        <v/>
      </c>
      <c r="AK59" s="1" t="str">
        <f t="shared" si="6"/>
        <v>00</v>
      </c>
      <c r="AL59" s="1" t="str">
        <f t="shared" si="7"/>
        <v>00</v>
      </c>
      <c r="AM59" s="1" t="str">
        <f t="shared" si="8"/>
        <v>00</v>
      </c>
      <c r="AN59" s="1" t="str">
        <f t="shared" si="11"/>
        <v>0000000</v>
      </c>
    </row>
    <row r="60" spans="1:40" ht="30" customHeight="1">
      <c r="A60" s="5">
        <v>54</v>
      </c>
      <c r="B60" s="21"/>
      <c r="C60" s="21"/>
      <c r="D60" s="21"/>
      <c r="E60" s="21"/>
      <c r="F60" s="20"/>
      <c r="G60" s="21"/>
      <c r="H60" s="19" t="s">
        <v>88</v>
      </c>
      <c r="I60" s="21"/>
      <c r="J60" s="19" t="s">
        <v>89</v>
      </c>
      <c r="K60" s="21"/>
      <c r="L60" s="20"/>
      <c r="M60" s="21"/>
      <c r="N60" s="19" t="s">
        <v>88</v>
      </c>
      <c r="O60" s="21"/>
      <c r="P60" s="19" t="s">
        <v>89</v>
      </c>
      <c r="Q60" s="21"/>
      <c r="R60" s="20"/>
      <c r="S60" s="21"/>
      <c r="T60" s="19" t="s">
        <v>88</v>
      </c>
      <c r="U60" s="21"/>
      <c r="V60" s="19" t="s">
        <v>89</v>
      </c>
      <c r="W60" s="21"/>
      <c r="X60" s="10"/>
      <c r="Y60" s="1" t="str">
        <f>IF(D60&gt;0,VLOOKUP(D60,基本設定!$E$6:$F$52,2,0),"")</f>
        <v/>
      </c>
      <c r="Z60" s="1" t="str">
        <f>IF(F60&gt;0,VLOOKUP(F60,基本設定!$A$6:$B$13,2,0),"")</f>
        <v/>
      </c>
      <c r="AA60" s="1" t="str">
        <f t="shared" si="0"/>
        <v>00</v>
      </c>
      <c r="AB60" s="1" t="str">
        <f t="shared" si="1"/>
        <v>00</v>
      </c>
      <c r="AC60" s="1" t="str">
        <f t="shared" si="2"/>
        <v>00</v>
      </c>
      <c r="AD60" s="1" t="str">
        <f t="shared" si="9"/>
        <v>0000000</v>
      </c>
      <c r="AE60" s="1" t="str">
        <f>IF(L60&gt;0,VLOOKUP(L60,基本設定!$A$6:$B$13,2,0),"")</f>
        <v/>
      </c>
      <c r="AF60" s="1" t="str">
        <f t="shared" si="3"/>
        <v>00</v>
      </c>
      <c r="AG60" s="1" t="str">
        <f t="shared" si="4"/>
        <v>00</v>
      </c>
      <c r="AH60" s="1" t="str">
        <f t="shared" si="5"/>
        <v>00</v>
      </c>
      <c r="AI60" s="1" t="str">
        <f t="shared" si="10"/>
        <v>0000000</v>
      </c>
      <c r="AJ60" s="1" t="str">
        <f>IF(R60&gt;0,VLOOKUP(R60,基本設定!$A$6:$B$13,2,0),"")</f>
        <v/>
      </c>
      <c r="AK60" s="1" t="str">
        <f t="shared" si="6"/>
        <v>00</v>
      </c>
      <c r="AL60" s="1" t="str">
        <f t="shared" si="7"/>
        <v>00</v>
      </c>
      <c r="AM60" s="1" t="str">
        <f t="shared" si="8"/>
        <v>00</v>
      </c>
      <c r="AN60" s="1" t="str">
        <f t="shared" si="11"/>
        <v>0000000</v>
      </c>
    </row>
    <row r="61" spans="1:40" ht="30" customHeight="1">
      <c r="A61" s="5">
        <v>55</v>
      </c>
      <c r="B61" s="21"/>
      <c r="C61" s="21"/>
      <c r="D61" s="21"/>
      <c r="E61" s="21"/>
      <c r="F61" s="20"/>
      <c r="G61" s="21"/>
      <c r="H61" s="19" t="s">
        <v>88</v>
      </c>
      <c r="I61" s="21"/>
      <c r="J61" s="19" t="s">
        <v>89</v>
      </c>
      <c r="K61" s="21"/>
      <c r="L61" s="20"/>
      <c r="M61" s="21"/>
      <c r="N61" s="19" t="s">
        <v>88</v>
      </c>
      <c r="O61" s="21"/>
      <c r="P61" s="19" t="s">
        <v>89</v>
      </c>
      <c r="Q61" s="21"/>
      <c r="R61" s="20"/>
      <c r="S61" s="21"/>
      <c r="T61" s="19" t="s">
        <v>88</v>
      </c>
      <c r="U61" s="21"/>
      <c r="V61" s="19" t="s">
        <v>89</v>
      </c>
      <c r="W61" s="21"/>
      <c r="X61" s="10"/>
      <c r="Y61" s="1" t="str">
        <f>IF(D61&gt;0,VLOOKUP(D61,基本設定!$E$6:$F$52,2,0),"")</f>
        <v/>
      </c>
      <c r="Z61" s="1" t="str">
        <f>IF(F61&gt;0,VLOOKUP(F61,基本設定!$A$6:$B$13,2,0),"")</f>
        <v/>
      </c>
      <c r="AA61" s="1" t="str">
        <f t="shared" si="0"/>
        <v>00</v>
      </c>
      <c r="AB61" s="1" t="str">
        <f t="shared" si="1"/>
        <v>00</v>
      </c>
      <c r="AC61" s="1" t="str">
        <f t="shared" si="2"/>
        <v>00</v>
      </c>
      <c r="AD61" s="1" t="str">
        <f t="shared" si="9"/>
        <v>0000000</v>
      </c>
      <c r="AE61" s="1" t="str">
        <f>IF(L61&gt;0,VLOOKUP(L61,基本設定!$A$6:$B$13,2,0),"")</f>
        <v/>
      </c>
      <c r="AF61" s="1" t="str">
        <f t="shared" si="3"/>
        <v>00</v>
      </c>
      <c r="AG61" s="1" t="str">
        <f t="shared" si="4"/>
        <v>00</v>
      </c>
      <c r="AH61" s="1" t="str">
        <f t="shared" si="5"/>
        <v>00</v>
      </c>
      <c r="AI61" s="1" t="str">
        <f t="shared" si="10"/>
        <v>0000000</v>
      </c>
      <c r="AJ61" s="1" t="str">
        <f>IF(R61&gt;0,VLOOKUP(R61,基本設定!$A$6:$B$13,2,0),"")</f>
        <v/>
      </c>
      <c r="AK61" s="1" t="str">
        <f t="shared" si="6"/>
        <v>00</v>
      </c>
      <c r="AL61" s="1" t="str">
        <f t="shared" si="7"/>
        <v>00</v>
      </c>
      <c r="AM61" s="1" t="str">
        <f t="shared" si="8"/>
        <v>00</v>
      </c>
      <c r="AN61" s="1" t="str">
        <f t="shared" si="11"/>
        <v>0000000</v>
      </c>
    </row>
    <row r="62" spans="1:40" ht="30" customHeight="1">
      <c r="A62" s="5">
        <v>56</v>
      </c>
      <c r="B62" s="21"/>
      <c r="C62" s="21"/>
      <c r="D62" s="21"/>
      <c r="E62" s="21"/>
      <c r="F62" s="20"/>
      <c r="G62" s="21"/>
      <c r="H62" s="19" t="s">
        <v>88</v>
      </c>
      <c r="I62" s="21"/>
      <c r="J62" s="19" t="s">
        <v>89</v>
      </c>
      <c r="K62" s="21"/>
      <c r="L62" s="20"/>
      <c r="M62" s="21"/>
      <c r="N62" s="19" t="s">
        <v>88</v>
      </c>
      <c r="O62" s="21"/>
      <c r="P62" s="19" t="s">
        <v>89</v>
      </c>
      <c r="Q62" s="21"/>
      <c r="R62" s="20"/>
      <c r="S62" s="21"/>
      <c r="T62" s="19" t="s">
        <v>88</v>
      </c>
      <c r="U62" s="21"/>
      <c r="V62" s="19" t="s">
        <v>89</v>
      </c>
      <c r="W62" s="21"/>
      <c r="X62" s="10"/>
      <c r="Y62" s="1" t="str">
        <f>IF(D62&gt;0,VLOOKUP(D62,基本設定!$E$6:$F$52,2,0),"")</f>
        <v/>
      </c>
      <c r="Z62" s="1" t="str">
        <f>IF(F62&gt;0,VLOOKUP(F62,基本設定!$A$6:$B$13,2,0),"")</f>
        <v/>
      </c>
      <c r="AA62" s="1" t="str">
        <f t="shared" si="0"/>
        <v>00</v>
      </c>
      <c r="AB62" s="1" t="str">
        <f t="shared" si="1"/>
        <v>00</v>
      </c>
      <c r="AC62" s="1" t="str">
        <f t="shared" si="2"/>
        <v>00</v>
      </c>
      <c r="AD62" s="1" t="str">
        <f t="shared" si="9"/>
        <v>0000000</v>
      </c>
      <c r="AE62" s="1" t="str">
        <f>IF(L62&gt;0,VLOOKUP(L62,基本設定!$A$6:$B$13,2,0),"")</f>
        <v/>
      </c>
      <c r="AF62" s="1" t="str">
        <f t="shared" si="3"/>
        <v>00</v>
      </c>
      <c r="AG62" s="1" t="str">
        <f t="shared" si="4"/>
        <v>00</v>
      </c>
      <c r="AH62" s="1" t="str">
        <f t="shared" si="5"/>
        <v>00</v>
      </c>
      <c r="AI62" s="1" t="str">
        <f t="shared" si="10"/>
        <v>0000000</v>
      </c>
      <c r="AJ62" s="1" t="str">
        <f>IF(R62&gt;0,VLOOKUP(R62,基本設定!$A$6:$B$13,2,0),"")</f>
        <v/>
      </c>
      <c r="AK62" s="1" t="str">
        <f t="shared" si="6"/>
        <v>00</v>
      </c>
      <c r="AL62" s="1" t="str">
        <f t="shared" si="7"/>
        <v>00</v>
      </c>
      <c r="AM62" s="1" t="str">
        <f t="shared" si="8"/>
        <v>00</v>
      </c>
      <c r="AN62" s="1" t="str">
        <f t="shared" si="11"/>
        <v>0000000</v>
      </c>
    </row>
    <row r="63" spans="1:40" ht="30" customHeight="1">
      <c r="A63" s="5">
        <v>57</v>
      </c>
      <c r="B63" s="21"/>
      <c r="C63" s="21"/>
      <c r="D63" s="21"/>
      <c r="E63" s="21"/>
      <c r="F63" s="20"/>
      <c r="G63" s="21"/>
      <c r="H63" s="19" t="s">
        <v>88</v>
      </c>
      <c r="I63" s="21"/>
      <c r="J63" s="19" t="s">
        <v>89</v>
      </c>
      <c r="K63" s="21"/>
      <c r="L63" s="20"/>
      <c r="M63" s="21"/>
      <c r="N63" s="19" t="s">
        <v>88</v>
      </c>
      <c r="O63" s="21"/>
      <c r="P63" s="19" t="s">
        <v>89</v>
      </c>
      <c r="Q63" s="21"/>
      <c r="R63" s="20"/>
      <c r="S63" s="21"/>
      <c r="T63" s="19" t="s">
        <v>88</v>
      </c>
      <c r="U63" s="21"/>
      <c r="V63" s="19" t="s">
        <v>89</v>
      </c>
      <c r="W63" s="21"/>
      <c r="X63" s="10"/>
      <c r="Y63" s="1" t="str">
        <f>IF(D63&gt;0,VLOOKUP(D63,基本設定!$E$6:$F$52,2,0),"")</f>
        <v/>
      </c>
      <c r="Z63" s="1" t="str">
        <f>IF(F63&gt;0,VLOOKUP(F63,基本設定!$A$6:$B$13,2,0),"")</f>
        <v/>
      </c>
      <c r="AA63" s="1" t="str">
        <f t="shared" si="0"/>
        <v>00</v>
      </c>
      <c r="AB63" s="1" t="str">
        <f t="shared" si="1"/>
        <v>00</v>
      </c>
      <c r="AC63" s="1" t="str">
        <f t="shared" si="2"/>
        <v>00</v>
      </c>
      <c r="AD63" s="1" t="str">
        <f t="shared" si="9"/>
        <v>0000000</v>
      </c>
      <c r="AE63" s="1" t="str">
        <f>IF(L63&gt;0,VLOOKUP(L63,基本設定!$A$6:$B$13,2,0),"")</f>
        <v/>
      </c>
      <c r="AF63" s="1" t="str">
        <f t="shared" si="3"/>
        <v>00</v>
      </c>
      <c r="AG63" s="1" t="str">
        <f t="shared" si="4"/>
        <v>00</v>
      </c>
      <c r="AH63" s="1" t="str">
        <f t="shared" si="5"/>
        <v>00</v>
      </c>
      <c r="AI63" s="1" t="str">
        <f t="shared" si="10"/>
        <v>0000000</v>
      </c>
      <c r="AJ63" s="1" t="str">
        <f>IF(R63&gt;0,VLOOKUP(R63,基本設定!$A$6:$B$13,2,0),"")</f>
        <v/>
      </c>
      <c r="AK63" s="1" t="str">
        <f t="shared" si="6"/>
        <v>00</v>
      </c>
      <c r="AL63" s="1" t="str">
        <f t="shared" si="7"/>
        <v>00</v>
      </c>
      <c r="AM63" s="1" t="str">
        <f t="shared" si="8"/>
        <v>00</v>
      </c>
      <c r="AN63" s="1" t="str">
        <f t="shared" si="11"/>
        <v>0000000</v>
      </c>
    </row>
    <row r="64" spans="1:40" ht="30" customHeight="1">
      <c r="A64" s="5">
        <v>58</v>
      </c>
      <c r="B64" s="21"/>
      <c r="C64" s="21"/>
      <c r="D64" s="21"/>
      <c r="E64" s="21"/>
      <c r="F64" s="20"/>
      <c r="G64" s="21"/>
      <c r="H64" s="19" t="s">
        <v>88</v>
      </c>
      <c r="I64" s="21"/>
      <c r="J64" s="19" t="s">
        <v>89</v>
      </c>
      <c r="K64" s="21"/>
      <c r="L64" s="20"/>
      <c r="M64" s="21"/>
      <c r="N64" s="19" t="s">
        <v>88</v>
      </c>
      <c r="O64" s="21"/>
      <c r="P64" s="19" t="s">
        <v>89</v>
      </c>
      <c r="Q64" s="21"/>
      <c r="R64" s="20"/>
      <c r="S64" s="21"/>
      <c r="T64" s="19" t="s">
        <v>88</v>
      </c>
      <c r="U64" s="21"/>
      <c r="V64" s="19" t="s">
        <v>89</v>
      </c>
      <c r="W64" s="21"/>
      <c r="X64" s="10"/>
      <c r="Y64" s="1" t="str">
        <f>IF(D64&gt;0,VLOOKUP(D64,基本設定!$E$6:$F$52,2,0),"")</f>
        <v/>
      </c>
      <c r="Z64" s="1" t="str">
        <f>IF(F64&gt;0,VLOOKUP(F64,基本設定!$A$6:$B$13,2,0),"")</f>
        <v/>
      </c>
      <c r="AA64" s="1" t="str">
        <f t="shared" si="0"/>
        <v>00</v>
      </c>
      <c r="AB64" s="1" t="str">
        <f t="shared" si="1"/>
        <v>00</v>
      </c>
      <c r="AC64" s="1" t="str">
        <f t="shared" si="2"/>
        <v>00</v>
      </c>
      <c r="AD64" s="1" t="str">
        <f t="shared" si="9"/>
        <v>0000000</v>
      </c>
      <c r="AE64" s="1" t="str">
        <f>IF(L64&gt;0,VLOOKUP(L64,基本設定!$A$6:$B$13,2,0),"")</f>
        <v/>
      </c>
      <c r="AF64" s="1" t="str">
        <f t="shared" si="3"/>
        <v>00</v>
      </c>
      <c r="AG64" s="1" t="str">
        <f t="shared" si="4"/>
        <v>00</v>
      </c>
      <c r="AH64" s="1" t="str">
        <f t="shared" si="5"/>
        <v>00</v>
      </c>
      <c r="AI64" s="1" t="str">
        <f t="shared" si="10"/>
        <v>0000000</v>
      </c>
      <c r="AJ64" s="1" t="str">
        <f>IF(R64&gt;0,VLOOKUP(R64,基本設定!$A$6:$B$13,2,0),"")</f>
        <v/>
      </c>
      <c r="AK64" s="1" t="str">
        <f t="shared" si="6"/>
        <v>00</v>
      </c>
      <c r="AL64" s="1" t="str">
        <f t="shared" si="7"/>
        <v>00</v>
      </c>
      <c r="AM64" s="1" t="str">
        <f t="shared" si="8"/>
        <v>00</v>
      </c>
      <c r="AN64" s="1" t="str">
        <f t="shared" si="11"/>
        <v>0000000</v>
      </c>
    </row>
    <row r="65" spans="1:40" ht="30" customHeight="1">
      <c r="A65" s="5">
        <v>59</v>
      </c>
      <c r="B65" s="21"/>
      <c r="C65" s="21"/>
      <c r="D65" s="21"/>
      <c r="E65" s="21"/>
      <c r="F65" s="20"/>
      <c r="G65" s="21"/>
      <c r="H65" s="19" t="s">
        <v>88</v>
      </c>
      <c r="I65" s="21"/>
      <c r="J65" s="19" t="s">
        <v>89</v>
      </c>
      <c r="K65" s="21"/>
      <c r="L65" s="20"/>
      <c r="M65" s="21"/>
      <c r="N65" s="19" t="s">
        <v>88</v>
      </c>
      <c r="O65" s="21"/>
      <c r="P65" s="19" t="s">
        <v>89</v>
      </c>
      <c r="Q65" s="21"/>
      <c r="R65" s="20"/>
      <c r="S65" s="21"/>
      <c r="T65" s="19" t="s">
        <v>88</v>
      </c>
      <c r="U65" s="21"/>
      <c r="V65" s="19" t="s">
        <v>89</v>
      </c>
      <c r="W65" s="21"/>
      <c r="X65" s="10"/>
      <c r="Y65" s="1" t="str">
        <f>IF(D65&gt;0,VLOOKUP(D65,基本設定!$E$6:$F$52,2,0),"")</f>
        <v/>
      </c>
      <c r="Z65" s="1" t="str">
        <f>IF(F65&gt;0,VLOOKUP(F65,基本設定!$A$6:$B$13,2,0),"")</f>
        <v/>
      </c>
      <c r="AA65" s="1" t="str">
        <f t="shared" si="0"/>
        <v>00</v>
      </c>
      <c r="AB65" s="1" t="str">
        <f t="shared" si="1"/>
        <v>00</v>
      </c>
      <c r="AC65" s="1" t="str">
        <f t="shared" si="2"/>
        <v>00</v>
      </c>
      <c r="AD65" s="1" t="str">
        <f t="shared" si="9"/>
        <v>0000000</v>
      </c>
      <c r="AE65" s="1" t="str">
        <f>IF(L65&gt;0,VLOOKUP(L65,基本設定!$A$6:$B$13,2,0),"")</f>
        <v/>
      </c>
      <c r="AF65" s="1" t="str">
        <f t="shared" si="3"/>
        <v>00</v>
      </c>
      <c r="AG65" s="1" t="str">
        <f t="shared" si="4"/>
        <v>00</v>
      </c>
      <c r="AH65" s="1" t="str">
        <f t="shared" si="5"/>
        <v>00</v>
      </c>
      <c r="AI65" s="1" t="str">
        <f t="shared" si="10"/>
        <v>0000000</v>
      </c>
      <c r="AJ65" s="1" t="str">
        <f>IF(R65&gt;0,VLOOKUP(R65,基本設定!$A$6:$B$13,2,0),"")</f>
        <v/>
      </c>
      <c r="AK65" s="1" t="str">
        <f t="shared" si="6"/>
        <v>00</v>
      </c>
      <c r="AL65" s="1" t="str">
        <f t="shared" si="7"/>
        <v>00</v>
      </c>
      <c r="AM65" s="1" t="str">
        <f t="shared" si="8"/>
        <v>00</v>
      </c>
      <c r="AN65" s="1" t="str">
        <f t="shared" si="11"/>
        <v>0000000</v>
      </c>
    </row>
    <row r="66" spans="1:40" ht="30" customHeight="1">
      <c r="A66" s="5">
        <v>60</v>
      </c>
      <c r="B66" s="21"/>
      <c r="C66" s="21"/>
      <c r="D66" s="21"/>
      <c r="E66" s="21"/>
      <c r="F66" s="20"/>
      <c r="G66" s="21"/>
      <c r="H66" s="19" t="s">
        <v>88</v>
      </c>
      <c r="I66" s="21"/>
      <c r="J66" s="19" t="s">
        <v>89</v>
      </c>
      <c r="K66" s="21"/>
      <c r="L66" s="20"/>
      <c r="M66" s="21"/>
      <c r="N66" s="19" t="s">
        <v>88</v>
      </c>
      <c r="O66" s="21"/>
      <c r="P66" s="19" t="s">
        <v>89</v>
      </c>
      <c r="Q66" s="21"/>
      <c r="R66" s="20"/>
      <c r="S66" s="21"/>
      <c r="T66" s="19" t="s">
        <v>88</v>
      </c>
      <c r="U66" s="21"/>
      <c r="V66" s="19" t="s">
        <v>89</v>
      </c>
      <c r="W66" s="21"/>
      <c r="X66" s="10"/>
      <c r="Y66" s="1" t="str">
        <f>IF(D66&gt;0,VLOOKUP(D66,基本設定!$E$6:$F$52,2,0),"")</f>
        <v/>
      </c>
      <c r="Z66" s="1" t="str">
        <f>IF(F66&gt;0,VLOOKUP(F66,基本設定!$A$6:$B$13,2,0),"")</f>
        <v/>
      </c>
      <c r="AA66" s="1" t="str">
        <f t="shared" si="0"/>
        <v>00</v>
      </c>
      <c r="AB66" s="1" t="str">
        <f t="shared" si="1"/>
        <v>00</v>
      </c>
      <c r="AC66" s="1" t="str">
        <f t="shared" si="2"/>
        <v>00</v>
      </c>
      <c r="AD66" s="1" t="str">
        <f t="shared" si="9"/>
        <v>0000000</v>
      </c>
      <c r="AE66" s="1" t="str">
        <f>IF(L66&gt;0,VLOOKUP(L66,基本設定!$A$6:$B$13,2,0),"")</f>
        <v/>
      </c>
      <c r="AF66" s="1" t="str">
        <f t="shared" si="3"/>
        <v>00</v>
      </c>
      <c r="AG66" s="1" t="str">
        <f t="shared" si="4"/>
        <v>00</v>
      </c>
      <c r="AH66" s="1" t="str">
        <f t="shared" si="5"/>
        <v>00</v>
      </c>
      <c r="AI66" s="1" t="str">
        <f t="shared" si="10"/>
        <v>0000000</v>
      </c>
      <c r="AJ66" s="1" t="str">
        <f>IF(R66&gt;0,VLOOKUP(R66,基本設定!$A$6:$B$13,2,0),"")</f>
        <v/>
      </c>
      <c r="AK66" s="1" t="str">
        <f t="shared" si="6"/>
        <v>00</v>
      </c>
      <c r="AL66" s="1" t="str">
        <f t="shared" si="7"/>
        <v>00</v>
      </c>
      <c r="AM66" s="1" t="str">
        <f t="shared" si="8"/>
        <v>00</v>
      </c>
      <c r="AN66" s="1" t="str">
        <f t="shared" si="11"/>
        <v>0000000</v>
      </c>
    </row>
    <row r="67" spans="1:40" ht="30" customHeight="1">
      <c r="A67" s="5">
        <v>61</v>
      </c>
      <c r="B67" s="21"/>
      <c r="C67" s="21"/>
      <c r="D67" s="21"/>
      <c r="E67" s="21"/>
      <c r="F67" s="20"/>
      <c r="G67" s="21"/>
      <c r="H67" s="19" t="s">
        <v>88</v>
      </c>
      <c r="I67" s="21"/>
      <c r="J67" s="19" t="s">
        <v>89</v>
      </c>
      <c r="K67" s="21"/>
      <c r="L67" s="20"/>
      <c r="M67" s="21"/>
      <c r="N67" s="19" t="s">
        <v>88</v>
      </c>
      <c r="O67" s="21"/>
      <c r="P67" s="19" t="s">
        <v>89</v>
      </c>
      <c r="Q67" s="21"/>
      <c r="R67" s="20"/>
      <c r="S67" s="21"/>
      <c r="T67" s="19" t="s">
        <v>88</v>
      </c>
      <c r="U67" s="21"/>
      <c r="V67" s="19" t="s">
        <v>89</v>
      </c>
      <c r="W67" s="21"/>
      <c r="X67" s="10"/>
      <c r="Y67" s="1" t="str">
        <f>IF(D67&gt;0,VLOOKUP(D67,基本設定!$E$6:$F$52,2,0),"")</f>
        <v/>
      </c>
      <c r="Z67" s="1" t="str">
        <f>IF(F67&gt;0,VLOOKUP(F67,基本設定!$A$6:$B$13,2,0),"")</f>
        <v/>
      </c>
      <c r="AA67" s="1" t="str">
        <f t="shared" si="0"/>
        <v>00</v>
      </c>
      <c r="AB67" s="1" t="str">
        <f t="shared" si="1"/>
        <v>00</v>
      </c>
      <c r="AC67" s="1" t="str">
        <f t="shared" si="2"/>
        <v>00</v>
      </c>
      <c r="AD67" s="1" t="str">
        <f t="shared" si="9"/>
        <v>0000000</v>
      </c>
      <c r="AE67" s="1" t="str">
        <f>IF(L67&gt;0,VLOOKUP(L67,基本設定!$A$6:$B$13,2,0),"")</f>
        <v/>
      </c>
      <c r="AF67" s="1" t="str">
        <f t="shared" si="3"/>
        <v>00</v>
      </c>
      <c r="AG67" s="1" t="str">
        <f t="shared" si="4"/>
        <v>00</v>
      </c>
      <c r="AH67" s="1" t="str">
        <f t="shared" si="5"/>
        <v>00</v>
      </c>
      <c r="AI67" s="1" t="str">
        <f t="shared" si="10"/>
        <v>0000000</v>
      </c>
      <c r="AJ67" s="1" t="str">
        <f>IF(R67&gt;0,VLOOKUP(R67,基本設定!$A$6:$B$13,2,0),"")</f>
        <v/>
      </c>
      <c r="AK67" s="1" t="str">
        <f t="shared" si="6"/>
        <v>00</v>
      </c>
      <c r="AL67" s="1" t="str">
        <f t="shared" si="7"/>
        <v>00</v>
      </c>
      <c r="AM67" s="1" t="str">
        <f t="shared" si="8"/>
        <v>00</v>
      </c>
      <c r="AN67" s="1" t="str">
        <f t="shared" si="11"/>
        <v>0000000</v>
      </c>
    </row>
    <row r="68" spans="1:40" ht="30" customHeight="1">
      <c r="A68" s="5">
        <v>62</v>
      </c>
      <c r="B68" s="21"/>
      <c r="C68" s="21"/>
      <c r="D68" s="21"/>
      <c r="E68" s="21"/>
      <c r="F68" s="20"/>
      <c r="G68" s="21"/>
      <c r="H68" s="19" t="s">
        <v>88</v>
      </c>
      <c r="I68" s="21"/>
      <c r="J68" s="19" t="s">
        <v>89</v>
      </c>
      <c r="K68" s="21"/>
      <c r="L68" s="20"/>
      <c r="M68" s="21"/>
      <c r="N68" s="19" t="s">
        <v>88</v>
      </c>
      <c r="O68" s="21"/>
      <c r="P68" s="19" t="s">
        <v>89</v>
      </c>
      <c r="Q68" s="21"/>
      <c r="R68" s="20"/>
      <c r="S68" s="21"/>
      <c r="T68" s="19" t="s">
        <v>88</v>
      </c>
      <c r="U68" s="21"/>
      <c r="V68" s="19" t="s">
        <v>89</v>
      </c>
      <c r="W68" s="21"/>
      <c r="X68" s="10"/>
      <c r="Y68" s="1" t="str">
        <f>IF(D68&gt;0,VLOOKUP(D68,基本設定!$E$6:$F$52,2,0),"")</f>
        <v/>
      </c>
      <c r="Z68" s="1" t="str">
        <f>IF(F68&gt;0,VLOOKUP(F68,基本設定!$A$6:$B$13,2,0),"")</f>
        <v/>
      </c>
      <c r="AA68" s="1" t="str">
        <f t="shared" si="0"/>
        <v>00</v>
      </c>
      <c r="AB68" s="1" t="str">
        <f t="shared" si="1"/>
        <v>00</v>
      </c>
      <c r="AC68" s="1" t="str">
        <f t="shared" si="2"/>
        <v>00</v>
      </c>
      <c r="AD68" s="1" t="str">
        <f t="shared" si="9"/>
        <v>0000000</v>
      </c>
      <c r="AE68" s="1" t="str">
        <f>IF(L68&gt;0,VLOOKUP(L68,基本設定!$A$6:$B$13,2,0),"")</f>
        <v/>
      </c>
      <c r="AF68" s="1" t="str">
        <f t="shared" si="3"/>
        <v>00</v>
      </c>
      <c r="AG68" s="1" t="str">
        <f t="shared" si="4"/>
        <v>00</v>
      </c>
      <c r="AH68" s="1" t="str">
        <f t="shared" si="5"/>
        <v>00</v>
      </c>
      <c r="AI68" s="1" t="str">
        <f t="shared" si="10"/>
        <v>0000000</v>
      </c>
      <c r="AJ68" s="1" t="str">
        <f>IF(R68&gt;0,VLOOKUP(R68,基本設定!$A$6:$B$13,2,0),"")</f>
        <v/>
      </c>
      <c r="AK68" s="1" t="str">
        <f t="shared" si="6"/>
        <v>00</v>
      </c>
      <c r="AL68" s="1" t="str">
        <f t="shared" si="7"/>
        <v>00</v>
      </c>
      <c r="AM68" s="1" t="str">
        <f t="shared" si="8"/>
        <v>00</v>
      </c>
      <c r="AN68" s="1" t="str">
        <f t="shared" si="11"/>
        <v>0000000</v>
      </c>
    </row>
    <row r="69" spans="1:40" ht="30" customHeight="1">
      <c r="A69" s="5">
        <v>63</v>
      </c>
      <c r="B69" s="21"/>
      <c r="C69" s="21"/>
      <c r="D69" s="21"/>
      <c r="E69" s="21"/>
      <c r="F69" s="20"/>
      <c r="G69" s="21"/>
      <c r="H69" s="19" t="s">
        <v>88</v>
      </c>
      <c r="I69" s="21"/>
      <c r="J69" s="19" t="s">
        <v>89</v>
      </c>
      <c r="K69" s="21"/>
      <c r="L69" s="20"/>
      <c r="M69" s="21"/>
      <c r="N69" s="19" t="s">
        <v>88</v>
      </c>
      <c r="O69" s="21"/>
      <c r="P69" s="19" t="s">
        <v>89</v>
      </c>
      <c r="Q69" s="21"/>
      <c r="R69" s="20"/>
      <c r="S69" s="21"/>
      <c r="T69" s="19" t="s">
        <v>88</v>
      </c>
      <c r="U69" s="21"/>
      <c r="V69" s="19" t="s">
        <v>89</v>
      </c>
      <c r="W69" s="21"/>
      <c r="X69" s="10"/>
      <c r="Y69" s="1" t="str">
        <f>IF(D69&gt;0,VLOOKUP(D69,基本設定!$E$6:$F$52,2,0),"")</f>
        <v/>
      </c>
      <c r="Z69" s="1" t="str">
        <f>IF(F69&gt;0,VLOOKUP(F69,基本設定!$A$6:$B$13,2,0),"")</f>
        <v/>
      </c>
      <c r="AA69" s="1" t="str">
        <f t="shared" si="0"/>
        <v>00</v>
      </c>
      <c r="AB69" s="1" t="str">
        <f t="shared" si="1"/>
        <v>00</v>
      </c>
      <c r="AC69" s="1" t="str">
        <f t="shared" si="2"/>
        <v>00</v>
      </c>
      <c r="AD69" s="1" t="str">
        <f t="shared" si="9"/>
        <v>0000000</v>
      </c>
      <c r="AE69" s="1" t="str">
        <f>IF(L69&gt;0,VLOOKUP(L69,基本設定!$A$6:$B$13,2,0),"")</f>
        <v/>
      </c>
      <c r="AF69" s="1" t="str">
        <f t="shared" si="3"/>
        <v>00</v>
      </c>
      <c r="AG69" s="1" t="str">
        <f t="shared" si="4"/>
        <v>00</v>
      </c>
      <c r="AH69" s="1" t="str">
        <f t="shared" si="5"/>
        <v>00</v>
      </c>
      <c r="AI69" s="1" t="str">
        <f t="shared" si="10"/>
        <v>0000000</v>
      </c>
      <c r="AJ69" s="1" t="str">
        <f>IF(R69&gt;0,VLOOKUP(R69,基本設定!$A$6:$B$13,2,0),"")</f>
        <v/>
      </c>
      <c r="AK69" s="1" t="str">
        <f t="shared" si="6"/>
        <v>00</v>
      </c>
      <c r="AL69" s="1" t="str">
        <f t="shared" si="7"/>
        <v>00</v>
      </c>
      <c r="AM69" s="1" t="str">
        <f t="shared" si="8"/>
        <v>00</v>
      </c>
      <c r="AN69" s="1" t="str">
        <f t="shared" si="11"/>
        <v>0000000</v>
      </c>
    </row>
    <row r="70" spans="1:40" ht="30" customHeight="1">
      <c r="A70" s="5">
        <v>64</v>
      </c>
      <c r="B70" s="21"/>
      <c r="C70" s="21"/>
      <c r="D70" s="21"/>
      <c r="E70" s="21"/>
      <c r="F70" s="20"/>
      <c r="G70" s="21"/>
      <c r="H70" s="19" t="s">
        <v>88</v>
      </c>
      <c r="I70" s="21"/>
      <c r="J70" s="19" t="s">
        <v>89</v>
      </c>
      <c r="K70" s="21"/>
      <c r="L70" s="20"/>
      <c r="M70" s="21"/>
      <c r="N70" s="19" t="s">
        <v>88</v>
      </c>
      <c r="O70" s="21"/>
      <c r="P70" s="19" t="s">
        <v>89</v>
      </c>
      <c r="Q70" s="21"/>
      <c r="R70" s="20"/>
      <c r="S70" s="21"/>
      <c r="T70" s="19" t="s">
        <v>88</v>
      </c>
      <c r="U70" s="21"/>
      <c r="V70" s="19" t="s">
        <v>89</v>
      </c>
      <c r="W70" s="21"/>
      <c r="X70" s="10"/>
      <c r="Y70" s="1" t="str">
        <f>IF(D70&gt;0,VLOOKUP(D70,基本設定!$E$6:$F$52,2,0),"")</f>
        <v/>
      </c>
      <c r="Z70" s="1" t="str">
        <f>IF(F70&gt;0,VLOOKUP(F70,基本設定!$A$6:$B$13,2,0),"")</f>
        <v/>
      </c>
      <c r="AA70" s="1" t="str">
        <f t="shared" si="0"/>
        <v>00</v>
      </c>
      <c r="AB70" s="1" t="str">
        <f t="shared" si="1"/>
        <v>00</v>
      </c>
      <c r="AC70" s="1" t="str">
        <f t="shared" si="2"/>
        <v>00</v>
      </c>
      <c r="AD70" s="1" t="str">
        <f t="shared" si="9"/>
        <v>0000000</v>
      </c>
      <c r="AE70" s="1" t="str">
        <f>IF(L70&gt;0,VLOOKUP(L70,基本設定!$A$6:$B$13,2,0),"")</f>
        <v/>
      </c>
      <c r="AF70" s="1" t="str">
        <f t="shared" si="3"/>
        <v>00</v>
      </c>
      <c r="AG70" s="1" t="str">
        <f t="shared" si="4"/>
        <v>00</v>
      </c>
      <c r="AH70" s="1" t="str">
        <f t="shared" si="5"/>
        <v>00</v>
      </c>
      <c r="AI70" s="1" t="str">
        <f t="shared" si="10"/>
        <v>0000000</v>
      </c>
      <c r="AJ70" s="1" t="str">
        <f>IF(R70&gt;0,VLOOKUP(R70,基本設定!$A$6:$B$13,2,0),"")</f>
        <v/>
      </c>
      <c r="AK70" s="1" t="str">
        <f t="shared" si="6"/>
        <v>00</v>
      </c>
      <c r="AL70" s="1" t="str">
        <f t="shared" si="7"/>
        <v>00</v>
      </c>
      <c r="AM70" s="1" t="str">
        <f t="shared" si="8"/>
        <v>00</v>
      </c>
      <c r="AN70" s="1" t="str">
        <f t="shared" si="11"/>
        <v>0000000</v>
      </c>
    </row>
    <row r="71" spans="1:40" ht="30" customHeight="1">
      <c r="A71" s="5">
        <v>65</v>
      </c>
      <c r="B71" s="21"/>
      <c r="C71" s="21"/>
      <c r="D71" s="21"/>
      <c r="E71" s="21"/>
      <c r="F71" s="20"/>
      <c r="G71" s="21"/>
      <c r="H71" s="19" t="s">
        <v>88</v>
      </c>
      <c r="I71" s="21"/>
      <c r="J71" s="19" t="s">
        <v>89</v>
      </c>
      <c r="K71" s="21"/>
      <c r="L71" s="20"/>
      <c r="M71" s="21"/>
      <c r="N71" s="19" t="s">
        <v>88</v>
      </c>
      <c r="O71" s="21"/>
      <c r="P71" s="19" t="s">
        <v>89</v>
      </c>
      <c r="Q71" s="21"/>
      <c r="R71" s="20"/>
      <c r="S71" s="21"/>
      <c r="T71" s="19" t="s">
        <v>88</v>
      </c>
      <c r="U71" s="21"/>
      <c r="V71" s="19" t="s">
        <v>89</v>
      </c>
      <c r="W71" s="21"/>
      <c r="X71" s="10"/>
      <c r="Y71" s="1" t="str">
        <f>IF(D71&gt;0,VLOOKUP(D71,基本設定!$E$6:$F$52,2,0),"")</f>
        <v/>
      </c>
      <c r="Z71" s="1" t="str">
        <f>IF(F71&gt;0,VLOOKUP(F71,基本設定!$A$6:$B$13,2,0),"")</f>
        <v/>
      </c>
      <c r="AA71" s="1" t="str">
        <f t="shared" ref="AA71:AA106" si="12">TEXT(G71,"00")</f>
        <v>00</v>
      </c>
      <c r="AB71" s="1" t="str">
        <f t="shared" ref="AB71:AB106" si="13">TEXT(I71,"00")</f>
        <v>00</v>
      </c>
      <c r="AC71" s="1" t="str">
        <f t="shared" ref="AC71:AC106" si="14">TEXT(K71,"00")</f>
        <v>00</v>
      </c>
      <c r="AD71" s="1" t="str">
        <f t="shared" si="9"/>
        <v>0000000</v>
      </c>
      <c r="AE71" s="1" t="str">
        <f>IF(L71&gt;0,VLOOKUP(L71,基本設定!$A$6:$B$13,2,0),"")</f>
        <v/>
      </c>
      <c r="AF71" s="1" t="str">
        <f t="shared" ref="AF71:AF106" si="15">TEXT(M71,"00")</f>
        <v>00</v>
      </c>
      <c r="AG71" s="1" t="str">
        <f t="shared" ref="AG71:AG106" si="16">TEXT(O71,"00")</f>
        <v>00</v>
      </c>
      <c r="AH71" s="1" t="str">
        <f t="shared" ref="AH71:AH106" si="17">TEXT(Q71,"00")</f>
        <v>00</v>
      </c>
      <c r="AI71" s="1" t="str">
        <f t="shared" si="10"/>
        <v>0000000</v>
      </c>
      <c r="AJ71" s="1" t="str">
        <f>IF(R71&gt;0,VLOOKUP(R71,基本設定!$A$6:$B$13,2,0),"")</f>
        <v/>
      </c>
      <c r="AK71" s="1" t="str">
        <f t="shared" ref="AK71:AK106" si="18">TEXT(S71,"00")</f>
        <v>00</v>
      </c>
      <c r="AL71" s="1" t="str">
        <f t="shared" ref="AL71:AL106" si="19">TEXT(U71,"00")</f>
        <v>00</v>
      </c>
      <c r="AM71" s="1" t="str">
        <f t="shared" ref="AM71:AM106" si="20">TEXT(W71,"00")</f>
        <v>00</v>
      </c>
      <c r="AN71" s="1" t="str">
        <f t="shared" si="11"/>
        <v>0000000</v>
      </c>
    </row>
    <row r="72" spans="1:40" ht="30" customHeight="1">
      <c r="A72" s="5">
        <v>66</v>
      </c>
      <c r="B72" s="21"/>
      <c r="C72" s="21"/>
      <c r="D72" s="21"/>
      <c r="E72" s="21"/>
      <c r="F72" s="20"/>
      <c r="G72" s="21"/>
      <c r="H72" s="19" t="s">
        <v>88</v>
      </c>
      <c r="I72" s="21"/>
      <c r="J72" s="19" t="s">
        <v>89</v>
      </c>
      <c r="K72" s="21"/>
      <c r="L72" s="20"/>
      <c r="M72" s="21"/>
      <c r="N72" s="19" t="s">
        <v>88</v>
      </c>
      <c r="O72" s="21"/>
      <c r="P72" s="19" t="s">
        <v>89</v>
      </c>
      <c r="Q72" s="21"/>
      <c r="R72" s="20"/>
      <c r="S72" s="21"/>
      <c r="T72" s="19" t="s">
        <v>88</v>
      </c>
      <c r="U72" s="21"/>
      <c r="V72" s="19" t="s">
        <v>89</v>
      </c>
      <c r="W72" s="21"/>
      <c r="X72" s="10"/>
      <c r="Y72" s="1" t="str">
        <f>IF(D72&gt;0,VLOOKUP(D72,基本設定!$E$6:$F$52,2,0),"")</f>
        <v/>
      </c>
      <c r="Z72" s="1" t="str">
        <f>IF(F72&gt;0,VLOOKUP(F72,基本設定!$A$6:$B$13,2,0),"")</f>
        <v/>
      </c>
      <c r="AA72" s="1" t="str">
        <f t="shared" si="12"/>
        <v>00</v>
      </c>
      <c r="AB72" s="1" t="str">
        <f t="shared" si="13"/>
        <v>00</v>
      </c>
      <c r="AC72" s="1" t="str">
        <f t="shared" si="14"/>
        <v>00</v>
      </c>
      <c r="AD72" s="1" t="str">
        <f t="shared" ref="AD72:AD106" si="21">CONCATENATE("0",AA72,AB72,AC72)</f>
        <v>0000000</v>
      </c>
      <c r="AE72" s="1" t="str">
        <f>IF(L72&gt;0,VLOOKUP(L72,基本設定!$A$6:$B$13,2,0),"")</f>
        <v/>
      </c>
      <c r="AF72" s="1" t="str">
        <f t="shared" si="15"/>
        <v>00</v>
      </c>
      <c r="AG72" s="1" t="str">
        <f t="shared" si="16"/>
        <v>00</v>
      </c>
      <c r="AH72" s="1" t="str">
        <f t="shared" si="17"/>
        <v>00</v>
      </c>
      <c r="AI72" s="1" t="str">
        <f t="shared" ref="AI72:AI106" si="22">CONCATENATE("0",AF72,AG72,AH72)</f>
        <v>0000000</v>
      </c>
      <c r="AJ72" s="1" t="str">
        <f>IF(R72&gt;0,VLOOKUP(R72,基本設定!$A$6:$B$13,2,0),"")</f>
        <v/>
      </c>
      <c r="AK72" s="1" t="str">
        <f t="shared" si="18"/>
        <v>00</v>
      </c>
      <c r="AL72" s="1" t="str">
        <f t="shared" si="19"/>
        <v>00</v>
      </c>
      <c r="AM72" s="1" t="str">
        <f t="shared" si="20"/>
        <v>00</v>
      </c>
      <c r="AN72" s="1" t="str">
        <f t="shared" ref="AN72:AN106" si="23">CONCATENATE("0",AK72,AL72,AM72)</f>
        <v>0000000</v>
      </c>
    </row>
    <row r="73" spans="1:40" ht="30" customHeight="1">
      <c r="A73" s="5">
        <v>67</v>
      </c>
      <c r="B73" s="21"/>
      <c r="C73" s="21"/>
      <c r="D73" s="21"/>
      <c r="E73" s="21"/>
      <c r="F73" s="20"/>
      <c r="G73" s="21"/>
      <c r="H73" s="19" t="s">
        <v>88</v>
      </c>
      <c r="I73" s="21"/>
      <c r="J73" s="19" t="s">
        <v>89</v>
      </c>
      <c r="K73" s="21"/>
      <c r="L73" s="20"/>
      <c r="M73" s="21"/>
      <c r="N73" s="19" t="s">
        <v>88</v>
      </c>
      <c r="O73" s="21"/>
      <c r="P73" s="19" t="s">
        <v>89</v>
      </c>
      <c r="Q73" s="21"/>
      <c r="R73" s="20"/>
      <c r="S73" s="21"/>
      <c r="T73" s="19" t="s">
        <v>88</v>
      </c>
      <c r="U73" s="21"/>
      <c r="V73" s="19" t="s">
        <v>89</v>
      </c>
      <c r="W73" s="21"/>
      <c r="X73" s="10"/>
      <c r="Y73" s="1" t="str">
        <f>IF(D73&gt;0,VLOOKUP(D73,基本設定!$E$6:$F$52,2,0),"")</f>
        <v/>
      </c>
      <c r="Z73" s="1" t="str">
        <f>IF(F73&gt;0,VLOOKUP(F73,基本設定!$A$6:$B$13,2,0),"")</f>
        <v/>
      </c>
      <c r="AA73" s="1" t="str">
        <f t="shared" si="12"/>
        <v>00</v>
      </c>
      <c r="AB73" s="1" t="str">
        <f t="shared" si="13"/>
        <v>00</v>
      </c>
      <c r="AC73" s="1" t="str">
        <f t="shared" si="14"/>
        <v>00</v>
      </c>
      <c r="AD73" s="1" t="str">
        <f t="shared" si="21"/>
        <v>0000000</v>
      </c>
      <c r="AE73" s="1" t="str">
        <f>IF(L73&gt;0,VLOOKUP(L73,基本設定!$A$6:$B$13,2,0),"")</f>
        <v/>
      </c>
      <c r="AF73" s="1" t="str">
        <f t="shared" si="15"/>
        <v>00</v>
      </c>
      <c r="AG73" s="1" t="str">
        <f t="shared" si="16"/>
        <v>00</v>
      </c>
      <c r="AH73" s="1" t="str">
        <f t="shared" si="17"/>
        <v>00</v>
      </c>
      <c r="AI73" s="1" t="str">
        <f t="shared" si="22"/>
        <v>0000000</v>
      </c>
      <c r="AJ73" s="1" t="str">
        <f>IF(R73&gt;0,VLOOKUP(R73,基本設定!$A$6:$B$13,2,0),"")</f>
        <v/>
      </c>
      <c r="AK73" s="1" t="str">
        <f t="shared" si="18"/>
        <v>00</v>
      </c>
      <c r="AL73" s="1" t="str">
        <f t="shared" si="19"/>
        <v>00</v>
      </c>
      <c r="AM73" s="1" t="str">
        <f t="shared" si="20"/>
        <v>00</v>
      </c>
      <c r="AN73" s="1" t="str">
        <f t="shared" si="23"/>
        <v>0000000</v>
      </c>
    </row>
    <row r="74" spans="1:40" ht="30" customHeight="1">
      <c r="A74" s="5">
        <v>68</v>
      </c>
      <c r="B74" s="21"/>
      <c r="C74" s="21"/>
      <c r="D74" s="21"/>
      <c r="E74" s="21"/>
      <c r="F74" s="20"/>
      <c r="G74" s="21"/>
      <c r="H74" s="19" t="s">
        <v>88</v>
      </c>
      <c r="I74" s="21"/>
      <c r="J74" s="19" t="s">
        <v>89</v>
      </c>
      <c r="K74" s="21"/>
      <c r="L74" s="20"/>
      <c r="M74" s="21"/>
      <c r="N74" s="19" t="s">
        <v>88</v>
      </c>
      <c r="O74" s="21"/>
      <c r="P74" s="19" t="s">
        <v>89</v>
      </c>
      <c r="Q74" s="21"/>
      <c r="R74" s="20"/>
      <c r="S74" s="21"/>
      <c r="T74" s="19" t="s">
        <v>88</v>
      </c>
      <c r="U74" s="21"/>
      <c r="V74" s="19" t="s">
        <v>89</v>
      </c>
      <c r="W74" s="21"/>
      <c r="X74" s="10"/>
      <c r="Y74" s="1" t="str">
        <f>IF(D74&gt;0,VLOOKUP(D74,基本設定!$E$6:$F$52,2,0),"")</f>
        <v/>
      </c>
      <c r="Z74" s="1" t="str">
        <f>IF(F74&gt;0,VLOOKUP(F74,基本設定!$A$6:$B$13,2,0),"")</f>
        <v/>
      </c>
      <c r="AA74" s="1" t="str">
        <f t="shared" si="12"/>
        <v>00</v>
      </c>
      <c r="AB74" s="1" t="str">
        <f t="shared" si="13"/>
        <v>00</v>
      </c>
      <c r="AC74" s="1" t="str">
        <f t="shared" si="14"/>
        <v>00</v>
      </c>
      <c r="AD74" s="1" t="str">
        <f t="shared" si="21"/>
        <v>0000000</v>
      </c>
      <c r="AE74" s="1" t="str">
        <f>IF(L74&gt;0,VLOOKUP(L74,基本設定!$A$6:$B$13,2,0),"")</f>
        <v/>
      </c>
      <c r="AF74" s="1" t="str">
        <f t="shared" si="15"/>
        <v>00</v>
      </c>
      <c r="AG74" s="1" t="str">
        <f t="shared" si="16"/>
        <v>00</v>
      </c>
      <c r="AH74" s="1" t="str">
        <f t="shared" si="17"/>
        <v>00</v>
      </c>
      <c r="AI74" s="1" t="str">
        <f t="shared" si="22"/>
        <v>0000000</v>
      </c>
      <c r="AJ74" s="1" t="str">
        <f>IF(R74&gt;0,VLOOKUP(R74,基本設定!$A$6:$B$13,2,0),"")</f>
        <v/>
      </c>
      <c r="AK74" s="1" t="str">
        <f t="shared" si="18"/>
        <v>00</v>
      </c>
      <c r="AL74" s="1" t="str">
        <f t="shared" si="19"/>
        <v>00</v>
      </c>
      <c r="AM74" s="1" t="str">
        <f t="shared" si="20"/>
        <v>00</v>
      </c>
      <c r="AN74" s="1" t="str">
        <f t="shared" si="23"/>
        <v>0000000</v>
      </c>
    </row>
    <row r="75" spans="1:40" ht="30" customHeight="1">
      <c r="A75" s="5">
        <v>69</v>
      </c>
      <c r="B75" s="21"/>
      <c r="C75" s="21"/>
      <c r="D75" s="21"/>
      <c r="E75" s="21"/>
      <c r="F75" s="20"/>
      <c r="G75" s="21"/>
      <c r="H75" s="19" t="s">
        <v>88</v>
      </c>
      <c r="I75" s="21"/>
      <c r="J75" s="19" t="s">
        <v>89</v>
      </c>
      <c r="K75" s="21"/>
      <c r="L75" s="20"/>
      <c r="M75" s="21"/>
      <c r="N75" s="19" t="s">
        <v>88</v>
      </c>
      <c r="O75" s="21"/>
      <c r="P75" s="19" t="s">
        <v>89</v>
      </c>
      <c r="Q75" s="21"/>
      <c r="R75" s="20"/>
      <c r="S75" s="21"/>
      <c r="T75" s="19" t="s">
        <v>88</v>
      </c>
      <c r="U75" s="21"/>
      <c r="V75" s="19" t="s">
        <v>89</v>
      </c>
      <c r="W75" s="21"/>
      <c r="X75" s="10"/>
      <c r="Y75" s="1" t="str">
        <f>IF(D75&gt;0,VLOOKUP(D75,基本設定!$E$6:$F$52,2,0),"")</f>
        <v/>
      </c>
      <c r="Z75" s="1" t="str">
        <f>IF(F75&gt;0,VLOOKUP(F75,基本設定!$A$6:$B$13,2,0),"")</f>
        <v/>
      </c>
      <c r="AA75" s="1" t="str">
        <f t="shared" si="12"/>
        <v>00</v>
      </c>
      <c r="AB75" s="1" t="str">
        <f t="shared" si="13"/>
        <v>00</v>
      </c>
      <c r="AC75" s="1" t="str">
        <f t="shared" si="14"/>
        <v>00</v>
      </c>
      <c r="AD75" s="1" t="str">
        <f t="shared" si="21"/>
        <v>0000000</v>
      </c>
      <c r="AE75" s="1" t="str">
        <f>IF(L75&gt;0,VLOOKUP(L75,基本設定!$A$6:$B$13,2,0),"")</f>
        <v/>
      </c>
      <c r="AF75" s="1" t="str">
        <f t="shared" si="15"/>
        <v>00</v>
      </c>
      <c r="AG75" s="1" t="str">
        <f t="shared" si="16"/>
        <v>00</v>
      </c>
      <c r="AH75" s="1" t="str">
        <f t="shared" si="17"/>
        <v>00</v>
      </c>
      <c r="AI75" s="1" t="str">
        <f t="shared" si="22"/>
        <v>0000000</v>
      </c>
      <c r="AJ75" s="1" t="str">
        <f>IF(R75&gt;0,VLOOKUP(R75,基本設定!$A$6:$B$13,2,0),"")</f>
        <v/>
      </c>
      <c r="AK75" s="1" t="str">
        <f t="shared" si="18"/>
        <v>00</v>
      </c>
      <c r="AL75" s="1" t="str">
        <f t="shared" si="19"/>
        <v>00</v>
      </c>
      <c r="AM75" s="1" t="str">
        <f t="shared" si="20"/>
        <v>00</v>
      </c>
      <c r="AN75" s="1" t="str">
        <f t="shared" si="23"/>
        <v>0000000</v>
      </c>
    </row>
    <row r="76" spans="1:40" ht="30" customHeight="1">
      <c r="A76" s="5">
        <v>70</v>
      </c>
      <c r="B76" s="21"/>
      <c r="C76" s="21"/>
      <c r="D76" s="21"/>
      <c r="E76" s="21"/>
      <c r="F76" s="20"/>
      <c r="G76" s="21"/>
      <c r="H76" s="19" t="s">
        <v>88</v>
      </c>
      <c r="I76" s="21"/>
      <c r="J76" s="19" t="s">
        <v>89</v>
      </c>
      <c r="K76" s="21"/>
      <c r="L76" s="20"/>
      <c r="M76" s="21"/>
      <c r="N76" s="19" t="s">
        <v>88</v>
      </c>
      <c r="O76" s="21"/>
      <c r="P76" s="19" t="s">
        <v>89</v>
      </c>
      <c r="Q76" s="21"/>
      <c r="R76" s="20"/>
      <c r="S76" s="21"/>
      <c r="T76" s="19" t="s">
        <v>88</v>
      </c>
      <c r="U76" s="21"/>
      <c r="V76" s="19" t="s">
        <v>89</v>
      </c>
      <c r="W76" s="21"/>
      <c r="X76" s="10"/>
      <c r="Y76" s="1" t="str">
        <f>IF(D76&gt;0,VLOOKUP(D76,基本設定!$E$6:$F$52,2,0),"")</f>
        <v/>
      </c>
      <c r="Z76" s="1" t="str">
        <f>IF(F76&gt;0,VLOOKUP(F76,基本設定!$A$6:$B$13,2,0),"")</f>
        <v/>
      </c>
      <c r="AA76" s="1" t="str">
        <f t="shared" si="12"/>
        <v>00</v>
      </c>
      <c r="AB76" s="1" t="str">
        <f t="shared" si="13"/>
        <v>00</v>
      </c>
      <c r="AC76" s="1" t="str">
        <f t="shared" si="14"/>
        <v>00</v>
      </c>
      <c r="AD76" s="1" t="str">
        <f t="shared" si="21"/>
        <v>0000000</v>
      </c>
      <c r="AE76" s="1" t="str">
        <f>IF(L76&gt;0,VLOOKUP(L76,基本設定!$A$6:$B$13,2,0),"")</f>
        <v/>
      </c>
      <c r="AF76" s="1" t="str">
        <f t="shared" si="15"/>
        <v>00</v>
      </c>
      <c r="AG76" s="1" t="str">
        <f t="shared" si="16"/>
        <v>00</v>
      </c>
      <c r="AH76" s="1" t="str">
        <f t="shared" si="17"/>
        <v>00</v>
      </c>
      <c r="AI76" s="1" t="str">
        <f t="shared" si="22"/>
        <v>0000000</v>
      </c>
      <c r="AJ76" s="1" t="str">
        <f>IF(R76&gt;0,VLOOKUP(R76,基本設定!$A$6:$B$13,2,0),"")</f>
        <v/>
      </c>
      <c r="AK76" s="1" t="str">
        <f t="shared" si="18"/>
        <v>00</v>
      </c>
      <c r="AL76" s="1" t="str">
        <f t="shared" si="19"/>
        <v>00</v>
      </c>
      <c r="AM76" s="1" t="str">
        <f t="shared" si="20"/>
        <v>00</v>
      </c>
      <c r="AN76" s="1" t="str">
        <f t="shared" si="23"/>
        <v>0000000</v>
      </c>
    </row>
    <row r="77" spans="1:40" ht="30" customHeight="1">
      <c r="A77" s="5">
        <v>71</v>
      </c>
      <c r="B77" s="21"/>
      <c r="C77" s="21"/>
      <c r="D77" s="21"/>
      <c r="E77" s="21"/>
      <c r="F77" s="20"/>
      <c r="G77" s="21"/>
      <c r="H77" s="19" t="s">
        <v>88</v>
      </c>
      <c r="I77" s="21"/>
      <c r="J77" s="19" t="s">
        <v>89</v>
      </c>
      <c r="K77" s="21"/>
      <c r="L77" s="20"/>
      <c r="M77" s="21"/>
      <c r="N77" s="19" t="s">
        <v>88</v>
      </c>
      <c r="O77" s="21"/>
      <c r="P77" s="19" t="s">
        <v>89</v>
      </c>
      <c r="Q77" s="21"/>
      <c r="R77" s="20"/>
      <c r="S77" s="21"/>
      <c r="T77" s="19" t="s">
        <v>88</v>
      </c>
      <c r="U77" s="21"/>
      <c r="V77" s="19" t="s">
        <v>89</v>
      </c>
      <c r="W77" s="21"/>
      <c r="X77" s="10"/>
      <c r="Y77" s="1" t="str">
        <f>IF(D77&gt;0,VLOOKUP(D77,基本設定!$E$6:$F$52,2,0),"")</f>
        <v/>
      </c>
      <c r="Z77" s="1" t="str">
        <f>IF(F77&gt;0,VLOOKUP(F77,基本設定!$A$6:$B$13,2,0),"")</f>
        <v/>
      </c>
      <c r="AA77" s="1" t="str">
        <f t="shared" si="12"/>
        <v>00</v>
      </c>
      <c r="AB77" s="1" t="str">
        <f t="shared" si="13"/>
        <v>00</v>
      </c>
      <c r="AC77" s="1" t="str">
        <f t="shared" si="14"/>
        <v>00</v>
      </c>
      <c r="AD77" s="1" t="str">
        <f t="shared" si="21"/>
        <v>0000000</v>
      </c>
      <c r="AE77" s="1" t="str">
        <f>IF(L77&gt;0,VLOOKUP(L77,基本設定!$A$6:$B$13,2,0),"")</f>
        <v/>
      </c>
      <c r="AF77" s="1" t="str">
        <f t="shared" si="15"/>
        <v>00</v>
      </c>
      <c r="AG77" s="1" t="str">
        <f t="shared" si="16"/>
        <v>00</v>
      </c>
      <c r="AH77" s="1" t="str">
        <f t="shared" si="17"/>
        <v>00</v>
      </c>
      <c r="AI77" s="1" t="str">
        <f t="shared" si="22"/>
        <v>0000000</v>
      </c>
      <c r="AJ77" s="1" t="str">
        <f>IF(R77&gt;0,VLOOKUP(R77,基本設定!$A$6:$B$13,2,0),"")</f>
        <v/>
      </c>
      <c r="AK77" s="1" t="str">
        <f t="shared" si="18"/>
        <v>00</v>
      </c>
      <c r="AL77" s="1" t="str">
        <f t="shared" si="19"/>
        <v>00</v>
      </c>
      <c r="AM77" s="1" t="str">
        <f t="shared" si="20"/>
        <v>00</v>
      </c>
      <c r="AN77" s="1" t="str">
        <f t="shared" si="23"/>
        <v>0000000</v>
      </c>
    </row>
    <row r="78" spans="1:40" ht="30" customHeight="1">
      <c r="A78" s="5">
        <v>72</v>
      </c>
      <c r="B78" s="21"/>
      <c r="C78" s="21"/>
      <c r="D78" s="21"/>
      <c r="E78" s="21"/>
      <c r="F78" s="20"/>
      <c r="G78" s="21"/>
      <c r="H78" s="19" t="s">
        <v>88</v>
      </c>
      <c r="I78" s="21"/>
      <c r="J78" s="19" t="s">
        <v>89</v>
      </c>
      <c r="K78" s="21"/>
      <c r="L78" s="20"/>
      <c r="M78" s="21"/>
      <c r="N78" s="19" t="s">
        <v>88</v>
      </c>
      <c r="O78" s="21"/>
      <c r="P78" s="19" t="s">
        <v>89</v>
      </c>
      <c r="Q78" s="21"/>
      <c r="R78" s="20"/>
      <c r="S78" s="21"/>
      <c r="T78" s="19" t="s">
        <v>88</v>
      </c>
      <c r="U78" s="21"/>
      <c r="V78" s="19" t="s">
        <v>89</v>
      </c>
      <c r="W78" s="21"/>
      <c r="X78" s="10"/>
      <c r="Y78" s="1" t="str">
        <f>IF(D78&gt;0,VLOOKUP(D78,基本設定!$E$6:$F$52,2,0),"")</f>
        <v/>
      </c>
      <c r="Z78" s="1" t="str">
        <f>IF(F78&gt;0,VLOOKUP(F78,基本設定!$A$6:$B$13,2,0),"")</f>
        <v/>
      </c>
      <c r="AA78" s="1" t="str">
        <f t="shared" si="12"/>
        <v>00</v>
      </c>
      <c r="AB78" s="1" t="str">
        <f t="shared" si="13"/>
        <v>00</v>
      </c>
      <c r="AC78" s="1" t="str">
        <f t="shared" si="14"/>
        <v>00</v>
      </c>
      <c r="AD78" s="1" t="str">
        <f t="shared" si="21"/>
        <v>0000000</v>
      </c>
      <c r="AE78" s="1" t="str">
        <f>IF(L78&gt;0,VLOOKUP(L78,基本設定!$A$6:$B$13,2,0),"")</f>
        <v/>
      </c>
      <c r="AF78" s="1" t="str">
        <f t="shared" si="15"/>
        <v>00</v>
      </c>
      <c r="AG78" s="1" t="str">
        <f t="shared" si="16"/>
        <v>00</v>
      </c>
      <c r="AH78" s="1" t="str">
        <f t="shared" si="17"/>
        <v>00</v>
      </c>
      <c r="AI78" s="1" t="str">
        <f t="shared" si="22"/>
        <v>0000000</v>
      </c>
      <c r="AJ78" s="1" t="str">
        <f>IF(R78&gt;0,VLOOKUP(R78,基本設定!$A$6:$B$13,2,0),"")</f>
        <v/>
      </c>
      <c r="AK78" s="1" t="str">
        <f t="shared" si="18"/>
        <v>00</v>
      </c>
      <c r="AL78" s="1" t="str">
        <f t="shared" si="19"/>
        <v>00</v>
      </c>
      <c r="AM78" s="1" t="str">
        <f t="shared" si="20"/>
        <v>00</v>
      </c>
      <c r="AN78" s="1" t="str">
        <f t="shared" si="23"/>
        <v>0000000</v>
      </c>
    </row>
    <row r="79" spans="1:40" ht="30" customHeight="1">
      <c r="A79" s="5">
        <v>73</v>
      </c>
      <c r="B79" s="21"/>
      <c r="C79" s="21"/>
      <c r="D79" s="21"/>
      <c r="E79" s="21"/>
      <c r="F79" s="20"/>
      <c r="G79" s="21"/>
      <c r="H79" s="19" t="s">
        <v>88</v>
      </c>
      <c r="I79" s="21"/>
      <c r="J79" s="19" t="s">
        <v>89</v>
      </c>
      <c r="K79" s="21"/>
      <c r="L79" s="20"/>
      <c r="M79" s="21"/>
      <c r="N79" s="19" t="s">
        <v>88</v>
      </c>
      <c r="O79" s="21"/>
      <c r="P79" s="19" t="s">
        <v>89</v>
      </c>
      <c r="Q79" s="21"/>
      <c r="R79" s="20"/>
      <c r="S79" s="21"/>
      <c r="T79" s="19" t="s">
        <v>88</v>
      </c>
      <c r="U79" s="21"/>
      <c r="V79" s="19" t="s">
        <v>89</v>
      </c>
      <c r="W79" s="21"/>
      <c r="X79" s="10"/>
      <c r="Y79" s="1" t="str">
        <f>IF(D79&gt;0,VLOOKUP(D79,基本設定!$E$6:$F$52,2,0),"")</f>
        <v/>
      </c>
      <c r="Z79" s="1" t="str">
        <f>IF(F79&gt;0,VLOOKUP(F79,基本設定!$A$6:$B$13,2,0),"")</f>
        <v/>
      </c>
      <c r="AA79" s="1" t="str">
        <f t="shared" si="12"/>
        <v>00</v>
      </c>
      <c r="AB79" s="1" t="str">
        <f t="shared" si="13"/>
        <v>00</v>
      </c>
      <c r="AC79" s="1" t="str">
        <f t="shared" si="14"/>
        <v>00</v>
      </c>
      <c r="AD79" s="1" t="str">
        <f t="shared" si="21"/>
        <v>0000000</v>
      </c>
      <c r="AE79" s="1" t="str">
        <f>IF(L79&gt;0,VLOOKUP(L79,基本設定!$A$6:$B$13,2,0),"")</f>
        <v/>
      </c>
      <c r="AF79" s="1" t="str">
        <f t="shared" si="15"/>
        <v>00</v>
      </c>
      <c r="AG79" s="1" t="str">
        <f t="shared" si="16"/>
        <v>00</v>
      </c>
      <c r="AH79" s="1" t="str">
        <f t="shared" si="17"/>
        <v>00</v>
      </c>
      <c r="AI79" s="1" t="str">
        <f t="shared" si="22"/>
        <v>0000000</v>
      </c>
      <c r="AJ79" s="1" t="str">
        <f>IF(R79&gt;0,VLOOKUP(R79,基本設定!$A$6:$B$13,2,0),"")</f>
        <v/>
      </c>
      <c r="AK79" s="1" t="str">
        <f t="shared" si="18"/>
        <v>00</v>
      </c>
      <c r="AL79" s="1" t="str">
        <f t="shared" si="19"/>
        <v>00</v>
      </c>
      <c r="AM79" s="1" t="str">
        <f t="shared" si="20"/>
        <v>00</v>
      </c>
      <c r="AN79" s="1" t="str">
        <f t="shared" si="23"/>
        <v>0000000</v>
      </c>
    </row>
    <row r="80" spans="1:40" ht="30" customHeight="1">
      <c r="A80" s="5">
        <v>74</v>
      </c>
      <c r="B80" s="21"/>
      <c r="C80" s="21"/>
      <c r="D80" s="21"/>
      <c r="E80" s="21"/>
      <c r="F80" s="20"/>
      <c r="G80" s="21"/>
      <c r="H80" s="19" t="s">
        <v>88</v>
      </c>
      <c r="I80" s="21"/>
      <c r="J80" s="19" t="s">
        <v>89</v>
      </c>
      <c r="K80" s="21"/>
      <c r="L80" s="20"/>
      <c r="M80" s="21"/>
      <c r="N80" s="19" t="s">
        <v>88</v>
      </c>
      <c r="O80" s="21"/>
      <c r="P80" s="19" t="s">
        <v>89</v>
      </c>
      <c r="Q80" s="21"/>
      <c r="R80" s="20"/>
      <c r="S80" s="21"/>
      <c r="T80" s="19" t="s">
        <v>88</v>
      </c>
      <c r="U80" s="21"/>
      <c r="V80" s="19" t="s">
        <v>89</v>
      </c>
      <c r="W80" s="21"/>
      <c r="X80" s="10"/>
      <c r="Y80" s="1" t="str">
        <f>IF(D80&gt;0,VLOOKUP(D80,基本設定!$E$6:$F$52,2,0),"")</f>
        <v/>
      </c>
      <c r="Z80" s="1" t="str">
        <f>IF(F80&gt;0,VLOOKUP(F80,基本設定!$A$6:$B$13,2,0),"")</f>
        <v/>
      </c>
      <c r="AA80" s="1" t="str">
        <f t="shared" si="12"/>
        <v>00</v>
      </c>
      <c r="AB80" s="1" t="str">
        <f t="shared" si="13"/>
        <v>00</v>
      </c>
      <c r="AC80" s="1" t="str">
        <f t="shared" si="14"/>
        <v>00</v>
      </c>
      <c r="AD80" s="1" t="str">
        <f t="shared" si="21"/>
        <v>0000000</v>
      </c>
      <c r="AE80" s="1" t="str">
        <f>IF(L80&gt;0,VLOOKUP(L80,基本設定!$A$6:$B$13,2,0),"")</f>
        <v/>
      </c>
      <c r="AF80" s="1" t="str">
        <f t="shared" si="15"/>
        <v>00</v>
      </c>
      <c r="AG80" s="1" t="str">
        <f t="shared" si="16"/>
        <v>00</v>
      </c>
      <c r="AH80" s="1" t="str">
        <f t="shared" si="17"/>
        <v>00</v>
      </c>
      <c r="AI80" s="1" t="str">
        <f t="shared" si="22"/>
        <v>0000000</v>
      </c>
      <c r="AJ80" s="1" t="str">
        <f>IF(R80&gt;0,VLOOKUP(R80,基本設定!$A$6:$B$13,2,0),"")</f>
        <v/>
      </c>
      <c r="AK80" s="1" t="str">
        <f t="shared" si="18"/>
        <v>00</v>
      </c>
      <c r="AL80" s="1" t="str">
        <f t="shared" si="19"/>
        <v>00</v>
      </c>
      <c r="AM80" s="1" t="str">
        <f t="shared" si="20"/>
        <v>00</v>
      </c>
      <c r="AN80" s="1" t="str">
        <f t="shared" si="23"/>
        <v>0000000</v>
      </c>
    </row>
    <row r="81" spans="1:40" ht="30" customHeight="1">
      <c r="A81" s="5">
        <v>75</v>
      </c>
      <c r="B81" s="21"/>
      <c r="C81" s="21"/>
      <c r="D81" s="21"/>
      <c r="E81" s="21"/>
      <c r="F81" s="20"/>
      <c r="G81" s="21"/>
      <c r="H81" s="19" t="s">
        <v>88</v>
      </c>
      <c r="I81" s="21"/>
      <c r="J81" s="19" t="s">
        <v>89</v>
      </c>
      <c r="K81" s="21"/>
      <c r="L81" s="20"/>
      <c r="M81" s="21"/>
      <c r="N81" s="19" t="s">
        <v>88</v>
      </c>
      <c r="O81" s="21"/>
      <c r="P81" s="19" t="s">
        <v>89</v>
      </c>
      <c r="Q81" s="21"/>
      <c r="R81" s="20"/>
      <c r="S81" s="21"/>
      <c r="T81" s="19" t="s">
        <v>88</v>
      </c>
      <c r="U81" s="21"/>
      <c r="V81" s="19" t="s">
        <v>89</v>
      </c>
      <c r="W81" s="21"/>
      <c r="X81" s="10"/>
      <c r="Y81" s="1" t="str">
        <f>IF(D81&gt;0,VLOOKUP(D81,基本設定!$E$6:$F$52,2,0),"")</f>
        <v/>
      </c>
      <c r="Z81" s="1" t="str">
        <f>IF(F81&gt;0,VLOOKUP(F81,基本設定!$A$6:$B$13,2,0),"")</f>
        <v/>
      </c>
      <c r="AA81" s="1" t="str">
        <f t="shared" si="12"/>
        <v>00</v>
      </c>
      <c r="AB81" s="1" t="str">
        <f t="shared" si="13"/>
        <v>00</v>
      </c>
      <c r="AC81" s="1" t="str">
        <f t="shared" si="14"/>
        <v>00</v>
      </c>
      <c r="AD81" s="1" t="str">
        <f t="shared" si="21"/>
        <v>0000000</v>
      </c>
      <c r="AE81" s="1" t="str">
        <f>IF(L81&gt;0,VLOOKUP(L81,基本設定!$A$6:$B$13,2,0),"")</f>
        <v/>
      </c>
      <c r="AF81" s="1" t="str">
        <f t="shared" si="15"/>
        <v>00</v>
      </c>
      <c r="AG81" s="1" t="str">
        <f t="shared" si="16"/>
        <v>00</v>
      </c>
      <c r="AH81" s="1" t="str">
        <f t="shared" si="17"/>
        <v>00</v>
      </c>
      <c r="AI81" s="1" t="str">
        <f t="shared" si="22"/>
        <v>0000000</v>
      </c>
      <c r="AJ81" s="1" t="str">
        <f>IF(R81&gt;0,VLOOKUP(R81,基本設定!$A$6:$B$13,2,0),"")</f>
        <v/>
      </c>
      <c r="AK81" s="1" t="str">
        <f t="shared" si="18"/>
        <v>00</v>
      </c>
      <c r="AL81" s="1" t="str">
        <f t="shared" si="19"/>
        <v>00</v>
      </c>
      <c r="AM81" s="1" t="str">
        <f t="shared" si="20"/>
        <v>00</v>
      </c>
      <c r="AN81" s="1" t="str">
        <f t="shared" si="23"/>
        <v>0000000</v>
      </c>
    </row>
    <row r="82" spans="1:40" ht="30" customHeight="1">
      <c r="A82" s="5">
        <v>76</v>
      </c>
      <c r="B82" s="21"/>
      <c r="C82" s="21"/>
      <c r="D82" s="21"/>
      <c r="E82" s="21"/>
      <c r="F82" s="20"/>
      <c r="G82" s="21"/>
      <c r="H82" s="19" t="s">
        <v>88</v>
      </c>
      <c r="I82" s="21"/>
      <c r="J82" s="19" t="s">
        <v>89</v>
      </c>
      <c r="K82" s="21"/>
      <c r="L82" s="20"/>
      <c r="M82" s="21"/>
      <c r="N82" s="19" t="s">
        <v>88</v>
      </c>
      <c r="O82" s="21"/>
      <c r="P82" s="19" t="s">
        <v>89</v>
      </c>
      <c r="Q82" s="21"/>
      <c r="R82" s="20"/>
      <c r="S82" s="21"/>
      <c r="T82" s="19" t="s">
        <v>88</v>
      </c>
      <c r="U82" s="21"/>
      <c r="V82" s="19" t="s">
        <v>89</v>
      </c>
      <c r="W82" s="21"/>
      <c r="X82" s="10"/>
      <c r="Y82" s="1" t="str">
        <f>IF(D82&gt;0,VLOOKUP(D82,基本設定!$E$6:$F$52,2,0),"")</f>
        <v/>
      </c>
      <c r="Z82" s="1" t="str">
        <f>IF(F82&gt;0,VLOOKUP(F82,基本設定!$A$6:$B$13,2,0),"")</f>
        <v/>
      </c>
      <c r="AA82" s="1" t="str">
        <f t="shared" si="12"/>
        <v>00</v>
      </c>
      <c r="AB82" s="1" t="str">
        <f t="shared" si="13"/>
        <v>00</v>
      </c>
      <c r="AC82" s="1" t="str">
        <f t="shared" si="14"/>
        <v>00</v>
      </c>
      <c r="AD82" s="1" t="str">
        <f t="shared" si="21"/>
        <v>0000000</v>
      </c>
      <c r="AE82" s="1" t="str">
        <f>IF(L82&gt;0,VLOOKUP(L82,基本設定!$A$6:$B$13,2,0),"")</f>
        <v/>
      </c>
      <c r="AF82" s="1" t="str">
        <f t="shared" si="15"/>
        <v>00</v>
      </c>
      <c r="AG82" s="1" t="str">
        <f t="shared" si="16"/>
        <v>00</v>
      </c>
      <c r="AH82" s="1" t="str">
        <f t="shared" si="17"/>
        <v>00</v>
      </c>
      <c r="AI82" s="1" t="str">
        <f t="shared" si="22"/>
        <v>0000000</v>
      </c>
      <c r="AJ82" s="1" t="str">
        <f>IF(R82&gt;0,VLOOKUP(R82,基本設定!$A$6:$B$13,2,0),"")</f>
        <v/>
      </c>
      <c r="AK82" s="1" t="str">
        <f t="shared" si="18"/>
        <v>00</v>
      </c>
      <c r="AL82" s="1" t="str">
        <f t="shared" si="19"/>
        <v>00</v>
      </c>
      <c r="AM82" s="1" t="str">
        <f t="shared" si="20"/>
        <v>00</v>
      </c>
      <c r="AN82" s="1" t="str">
        <f t="shared" si="23"/>
        <v>0000000</v>
      </c>
    </row>
    <row r="83" spans="1:40" ht="30" customHeight="1">
      <c r="A83" s="5">
        <v>77</v>
      </c>
      <c r="B83" s="21"/>
      <c r="C83" s="21"/>
      <c r="D83" s="21"/>
      <c r="E83" s="21"/>
      <c r="F83" s="20"/>
      <c r="G83" s="21"/>
      <c r="H83" s="19" t="s">
        <v>88</v>
      </c>
      <c r="I83" s="21"/>
      <c r="J83" s="19" t="s">
        <v>89</v>
      </c>
      <c r="K83" s="21"/>
      <c r="L83" s="20"/>
      <c r="M83" s="21"/>
      <c r="N83" s="19" t="s">
        <v>88</v>
      </c>
      <c r="O83" s="21"/>
      <c r="P83" s="19" t="s">
        <v>89</v>
      </c>
      <c r="Q83" s="21"/>
      <c r="R83" s="20"/>
      <c r="S83" s="21"/>
      <c r="T83" s="19" t="s">
        <v>88</v>
      </c>
      <c r="U83" s="21"/>
      <c r="V83" s="19" t="s">
        <v>89</v>
      </c>
      <c r="W83" s="21"/>
      <c r="X83" s="10"/>
      <c r="Y83" s="1" t="str">
        <f>IF(D83&gt;0,VLOOKUP(D83,基本設定!$E$6:$F$52,2,0),"")</f>
        <v/>
      </c>
      <c r="Z83" s="1" t="str">
        <f>IF(F83&gt;0,VLOOKUP(F83,基本設定!$A$6:$B$13,2,0),"")</f>
        <v/>
      </c>
      <c r="AA83" s="1" t="str">
        <f t="shared" si="12"/>
        <v>00</v>
      </c>
      <c r="AB83" s="1" t="str">
        <f t="shared" si="13"/>
        <v>00</v>
      </c>
      <c r="AC83" s="1" t="str">
        <f t="shared" si="14"/>
        <v>00</v>
      </c>
      <c r="AD83" s="1" t="str">
        <f t="shared" si="21"/>
        <v>0000000</v>
      </c>
      <c r="AE83" s="1" t="str">
        <f>IF(L83&gt;0,VLOOKUP(L83,基本設定!$A$6:$B$13,2,0),"")</f>
        <v/>
      </c>
      <c r="AF83" s="1" t="str">
        <f t="shared" si="15"/>
        <v>00</v>
      </c>
      <c r="AG83" s="1" t="str">
        <f t="shared" si="16"/>
        <v>00</v>
      </c>
      <c r="AH83" s="1" t="str">
        <f t="shared" si="17"/>
        <v>00</v>
      </c>
      <c r="AI83" s="1" t="str">
        <f t="shared" si="22"/>
        <v>0000000</v>
      </c>
      <c r="AJ83" s="1" t="str">
        <f>IF(R83&gt;0,VLOOKUP(R83,基本設定!$A$6:$B$13,2,0),"")</f>
        <v/>
      </c>
      <c r="AK83" s="1" t="str">
        <f t="shared" si="18"/>
        <v>00</v>
      </c>
      <c r="AL83" s="1" t="str">
        <f t="shared" si="19"/>
        <v>00</v>
      </c>
      <c r="AM83" s="1" t="str">
        <f t="shared" si="20"/>
        <v>00</v>
      </c>
      <c r="AN83" s="1" t="str">
        <f t="shared" si="23"/>
        <v>0000000</v>
      </c>
    </row>
    <row r="84" spans="1:40" ht="30" customHeight="1">
      <c r="A84" s="5">
        <v>78</v>
      </c>
      <c r="B84" s="21"/>
      <c r="C84" s="21"/>
      <c r="D84" s="21"/>
      <c r="E84" s="21"/>
      <c r="F84" s="20"/>
      <c r="G84" s="21"/>
      <c r="H84" s="19" t="s">
        <v>88</v>
      </c>
      <c r="I84" s="21"/>
      <c r="J84" s="19" t="s">
        <v>89</v>
      </c>
      <c r="K84" s="21"/>
      <c r="L84" s="20"/>
      <c r="M84" s="21"/>
      <c r="N84" s="19" t="s">
        <v>88</v>
      </c>
      <c r="O84" s="21"/>
      <c r="P84" s="19" t="s">
        <v>89</v>
      </c>
      <c r="Q84" s="21"/>
      <c r="R84" s="20"/>
      <c r="S84" s="21"/>
      <c r="T84" s="19" t="s">
        <v>88</v>
      </c>
      <c r="U84" s="21"/>
      <c r="V84" s="19" t="s">
        <v>89</v>
      </c>
      <c r="W84" s="21"/>
      <c r="X84" s="10"/>
      <c r="Y84" s="1" t="str">
        <f>IF(D84&gt;0,VLOOKUP(D84,基本設定!$E$6:$F$52,2,0),"")</f>
        <v/>
      </c>
      <c r="Z84" s="1" t="str">
        <f>IF(F84&gt;0,VLOOKUP(F84,基本設定!$A$6:$B$13,2,0),"")</f>
        <v/>
      </c>
      <c r="AA84" s="1" t="str">
        <f t="shared" si="12"/>
        <v>00</v>
      </c>
      <c r="AB84" s="1" t="str">
        <f t="shared" si="13"/>
        <v>00</v>
      </c>
      <c r="AC84" s="1" t="str">
        <f t="shared" si="14"/>
        <v>00</v>
      </c>
      <c r="AD84" s="1" t="str">
        <f t="shared" si="21"/>
        <v>0000000</v>
      </c>
      <c r="AE84" s="1" t="str">
        <f>IF(L84&gt;0,VLOOKUP(L84,基本設定!$A$6:$B$13,2,0),"")</f>
        <v/>
      </c>
      <c r="AF84" s="1" t="str">
        <f t="shared" si="15"/>
        <v>00</v>
      </c>
      <c r="AG84" s="1" t="str">
        <f t="shared" si="16"/>
        <v>00</v>
      </c>
      <c r="AH84" s="1" t="str">
        <f t="shared" si="17"/>
        <v>00</v>
      </c>
      <c r="AI84" s="1" t="str">
        <f t="shared" si="22"/>
        <v>0000000</v>
      </c>
      <c r="AJ84" s="1" t="str">
        <f>IF(R84&gt;0,VLOOKUP(R84,基本設定!$A$6:$B$13,2,0),"")</f>
        <v/>
      </c>
      <c r="AK84" s="1" t="str">
        <f t="shared" si="18"/>
        <v>00</v>
      </c>
      <c r="AL84" s="1" t="str">
        <f t="shared" si="19"/>
        <v>00</v>
      </c>
      <c r="AM84" s="1" t="str">
        <f t="shared" si="20"/>
        <v>00</v>
      </c>
      <c r="AN84" s="1" t="str">
        <f t="shared" si="23"/>
        <v>0000000</v>
      </c>
    </row>
    <row r="85" spans="1:40" ht="30" customHeight="1">
      <c r="A85" s="5">
        <v>79</v>
      </c>
      <c r="B85" s="21"/>
      <c r="C85" s="21"/>
      <c r="D85" s="21"/>
      <c r="E85" s="21"/>
      <c r="F85" s="20"/>
      <c r="G85" s="21"/>
      <c r="H85" s="19" t="s">
        <v>88</v>
      </c>
      <c r="I85" s="21"/>
      <c r="J85" s="19" t="s">
        <v>89</v>
      </c>
      <c r="K85" s="21"/>
      <c r="L85" s="20"/>
      <c r="M85" s="21"/>
      <c r="N85" s="19" t="s">
        <v>88</v>
      </c>
      <c r="O85" s="21"/>
      <c r="P85" s="19" t="s">
        <v>89</v>
      </c>
      <c r="Q85" s="21"/>
      <c r="R85" s="20"/>
      <c r="S85" s="21"/>
      <c r="T85" s="19" t="s">
        <v>88</v>
      </c>
      <c r="U85" s="21"/>
      <c r="V85" s="19" t="s">
        <v>89</v>
      </c>
      <c r="W85" s="21"/>
      <c r="X85" s="10"/>
      <c r="Y85" s="1" t="str">
        <f>IF(D85&gt;0,VLOOKUP(D85,基本設定!$E$6:$F$52,2,0),"")</f>
        <v/>
      </c>
      <c r="Z85" s="1" t="str">
        <f>IF(F85&gt;0,VLOOKUP(F85,基本設定!$A$6:$B$13,2,0),"")</f>
        <v/>
      </c>
      <c r="AA85" s="1" t="str">
        <f t="shared" si="12"/>
        <v>00</v>
      </c>
      <c r="AB85" s="1" t="str">
        <f t="shared" si="13"/>
        <v>00</v>
      </c>
      <c r="AC85" s="1" t="str">
        <f t="shared" si="14"/>
        <v>00</v>
      </c>
      <c r="AD85" s="1" t="str">
        <f t="shared" si="21"/>
        <v>0000000</v>
      </c>
      <c r="AE85" s="1" t="str">
        <f>IF(L85&gt;0,VLOOKUP(L85,基本設定!$A$6:$B$13,2,0),"")</f>
        <v/>
      </c>
      <c r="AF85" s="1" t="str">
        <f t="shared" si="15"/>
        <v>00</v>
      </c>
      <c r="AG85" s="1" t="str">
        <f t="shared" si="16"/>
        <v>00</v>
      </c>
      <c r="AH85" s="1" t="str">
        <f t="shared" si="17"/>
        <v>00</v>
      </c>
      <c r="AI85" s="1" t="str">
        <f t="shared" si="22"/>
        <v>0000000</v>
      </c>
      <c r="AJ85" s="1" t="str">
        <f>IF(R85&gt;0,VLOOKUP(R85,基本設定!$A$6:$B$13,2,0),"")</f>
        <v/>
      </c>
      <c r="AK85" s="1" t="str">
        <f t="shared" si="18"/>
        <v>00</v>
      </c>
      <c r="AL85" s="1" t="str">
        <f t="shared" si="19"/>
        <v>00</v>
      </c>
      <c r="AM85" s="1" t="str">
        <f t="shared" si="20"/>
        <v>00</v>
      </c>
      <c r="AN85" s="1" t="str">
        <f t="shared" si="23"/>
        <v>0000000</v>
      </c>
    </row>
    <row r="86" spans="1:40" ht="30" customHeight="1">
      <c r="A86" s="5">
        <v>80</v>
      </c>
      <c r="B86" s="21"/>
      <c r="C86" s="21"/>
      <c r="D86" s="21"/>
      <c r="E86" s="21"/>
      <c r="F86" s="20"/>
      <c r="G86" s="21"/>
      <c r="H86" s="19" t="s">
        <v>88</v>
      </c>
      <c r="I86" s="21"/>
      <c r="J86" s="19" t="s">
        <v>89</v>
      </c>
      <c r="K86" s="21"/>
      <c r="L86" s="20"/>
      <c r="M86" s="21"/>
      <c r="N86" s="19" t="s">
        <v>88</v>
      </c>
      <c r="O86" s="21"/>
      <c r="P86" s="19" t="s">
        <v>89</v>
      </c>
      <c r="Q86" s="21"/>
      <c r="R86" s="20"/>
      <c r="S86" s="21"/>
      <c r="T86" s="19" t="s">
        <v>88</v>
      </c>
      <c r="U86" s="21"/>
      <c r="V86" s="19" t="s">
        <v>89</v>
      </c>
      <c r="W86" s="21"/>
      <c r="X86" s="10"/>
      <c r="Y86" s="1" t="str">
        <f>IF(D86&gt;0,VLOOKUP(D86,基本設定!$E$6:$F$52,2,0),"")</f>
        <v/>
      </c>
      <c r="Z86" s="1" t="str">
        <f>IF(F86&gt;0,VLOOKUP(F86,基本設定!$A$6:$B$13,2,0),"")</f>
        <v/>
      </c>
      <c r="AA86" s="1" t="str">
        <f t="shared" si="12"/>
        <v>00</v>
      </c>
      <c r="AB86" s="1" t="str">
        <f t="shared" si="13"/>
        <v>00</v>
      </c>
      <c r="AC86" s="1" t="str">
        <f t="shared" si="14"/>
        <v>00</v>
      </c>
      <c r="AD86" s="1" t="str">
        <f t="shared" si="21"/>
        <v>0000000</v>
      </c>
      <c r="AE86" s="1" t="str">
        <f>IF(L86&gt;0,VLOOKUP(L86,基本設定!$A$6:$B$13,2,0),"")</f>
        <v/>
      </c>
      <c r="AF86" s="1" t="str">
        <f t="shared" si="15"/>
        <v>00</v>
      </c>
      <c r="AG86" s="1" t="str">
        <f t="shared" si="16"/>
        <v>00</v>
      </c>
      <c r="AH86" s="1" t="str">
        <f t="shared" si="17"/>
        <v>00</v>
      </c>
      <c r="AI86" s="1" t="str">
        <f t="shared" si="22"/>
        <v>0000000</v>
      </c>
      <c r="AJ86" s="1" t="str">
        <f>IF(R86&gt;0,VLOOKUP(R86,基本設定!$A$6:$B$13,2,0),"")</f>
        <v/>
      </c>
      <c r="AK86" s="1" t="str">
        <f t="shared" si="18"/>
        <v>00</v>
      </c>
      <c r="AL86" s="1" t="str">
        <f t="shared" si="19"/>
        <v>00</v>
      </c>
      <c r="AM86" s="1" t="str">
        <f t="shared" si="20"/>
        <v>00</v>
      </c>
      <c r="AN86" s="1" t="str">
        <f t="shared" si="23"/>
        <v>0000000</v>
      </c>
    </row>
    <row r="87" spans="1:40" ht="30" customHeight="1">
      <c r="A87" s="5">
        <v>81</v>
      </c>
      <c r="B87" s="21"/>
      <c r="C87" s="21"/>
      <c r="D87" s="21"/>
      <c r="E87" s="21"/>
      <c r="F87" s="20"/>
      <c r="G87" s="21"/>
      <c r="H87" s="19" t="s">
        <v>88</v>
      </c>
      <c r="I87" s="21"/>
      <c r="J87" s="19" t="s">
        <v>89</v>
      </c>
      <c r="K87" s="21"/>
      <c r="L87" s="20"/>
      <c r="M87" s="21"/>
      <c r="N87" s="19" t="s">
        <v>88</v>
      </c>
      <c r="O87" s="21"/>
      <c r="P87" s="19" t="s">
        <v>89</v>
      </c>
      <c r="Q87" s="21"/>
      <c r="R87" s="20"/>
      <c r="S87" s="21"/>
      <c r="T87" s="19" t="s">
        <v>88</v>
      </c>
      <c r="U87" s="21"/>
      <c r="V87" s="19" t="s">
        <v>89</v>
      </c>
      <c r="W87" s="21"/>
      <c r="X87" s="10"/>
      <c r="Y87" s="1" t="str">
        <f>IF(D87&gt;0,VLOOKUP(D87,基本設定!$E$6:$F$52,2,0),"")</f>
        <v/>
      </c>
      <c r="Z87" s="1" t="str">
        <f>IF(F87&gt;0,VLOOKUP(F87,基本設定!$A$6:$B$13,2,0),"")</f>
        <v/>
      </c>
      <c r="AA87" s="1" t="str">
        <f t="shared" si="12"/>
        <v>00</v>
      </c>
      <c r="AB87" s="1" t="str">
        <f t="shared" si="13"/>
        <v>00</v>
      </c>
      <c r="AC87" s="1" t="str">
        <f t="shared" si="14"/>
        <v>00</v>
      </c>
      <c r="AD87" s="1" t="str">
        <f t="shared" si="21"/>
        <v>0000000</v>
      </c>
      <c r="AE87" s="1" t="str">
        <f>IF(L87&gt;0,VLOOKUP(L87,基本設定!$A$6:$B$13,2,0),"")</f>
        <v/>
      </c>
      <c r="AF87" s="1" t="str">
        <f t="shared" si="15"/>
        <v>00</v>
      </c>
      <c r="AG87" s="1" t="str">
        <f t="shared" si="16"/>
        <v>00</v>
      </c>
      <c r="AH87" s="1" t="str">
        <f t="shared" si="17"/>
        <v>00</v>
      </c>
      <c r="AI87" s="1" t="str">
        <f t="shared" si="22"/>
        <v>0000000</v>
      </c>
      <c r="AJ87" s="1" t="str">
        <f>IF(R87&gt;0,VLOOKUP(R87,基本設定!$A$6:$B$13,2,0),"")</f>
        <v/>
      </c>
      <c r="AK87" s="1" t="str">
        <f t="shared" si="18"/>
        <v>00</v>
      </c>
      <c r="AL87" s="1" t="str">
        <f t="shared" si="19"/>
        <v>00</v>
      </c>
      <c r="AM87" s="1" t="str">
        <f t="shared" si="20"/>
        <v>00</v>
      </c>
      <c r="AN87" s="1" t="str">
        <f t="shared" si="23"/>
        <v>0000000</v>
      </c>
    </row>
    <row r="88" spans="1:40" ht="30" customHeight="1">
      <c r="A88" s="5">
        <v>82</v>
      </c>
      <c r="B88" s="21"/>
      <c r="C88" s="21"/>
      <c r="D88" s="21"/>
      <c r="E88" s="21"/>
      <c r="F88" s="20"/>
      <c r="G88" s="21"/>
      <c r="H88" s="19" t="s">
        <v>88</v>
      </c>
      <c r="I88" s="21"/>
      <c r="J88" s="19" t="s">
        <v>89</v>
      </c>
      <c r="K88" s="21"/>
      <c r="L88" s="20"/>
      <c r="M88" s="21"/>
      <c r="N88" s="19" t="s">
        <v>88</v>
      </c>
      <c r="O88" s="21"/>
      <c r="P88" s="19" t="s">
        <v>89</v>
      </c>
      <c r="Q88" s="21"/>
      <c r="R88" s="20"/>
      <c r="S88" s="21"/>
      <c r="T88" s="19" t="s">
        <v>88</v>
      </c>
      <c r="U88" s="21"/>
      <c r="V88" s="19" t="s">
        <v>89</v>
      </c>
      <c r="W88" s="21"/>
      <c r="X88" s="10"/>
      <c r="Y88" s="1" t="str">
        <f>IF(D88&gt;0,VLOOKUP(D88,基本設定!$E$6:$F$52,2,0),"")</f>
        <v/>
      </c>
      <c r="Z88" s="1" t="str">
        <f>IF(F88&gt;0,VLOOKUP(F88,基本設定!$A$6:$B$13,2,0),"")</f>
        <v/>
      </c>
      <c r="AA88" s="1" t="str">
        <f t="shared" si="12"/>
        <v>00</v>
      </c>
      <c r="AB88" s="1" t="str">
        <f t="shared" si="13"/>
        <v>00</v>
      </c>
      <c r="AC88" s="1" t="str">
        <f t="shared" si="14"/>
        <v>00</v>
      </c>
      <c r="AD88" s="1" t="str">
        <f t="shared" si="21"/>
        <v>0000000</v>
      </c>
      <c r="AE88" s="1" t="str">
        <f>IF(L88&gt;0,VLOOKUP(L88,基本設定!$A$6:$B$13,2,0),"")</f>
        <v/>
      </c>
      <c r="AF88" s="1" t="str">
        <f t="shared" si="15"/>
        <v>00</v>
      </c>
      <c r="AG88" s="1" t="str">
        <f t="shared" si="16"/>
        <v>00</v>
      </c>
      <c r="AH88" s="1" t="str">
        <f t="shared" si="17"/>
        <v>00</v>
      </c>
      <c r="AI88" s="1" t="str">
        <f t="shared" si="22"/>
        <v>0000000</v>
      </c>
      <c r="AJ88" s="1" t="str">
        <f>IF(R88&gt;0,VLOOKUP(R88,基本設定!$A$6:$B$13,2,0),"")</f>
        <v/>
      </c>
      <c r="AK88" s="1" t="str">
        <f t="shared" si="18"/>
        <v>00</v>
      </c>
      <c r="AL88" s="1" t="str">
        <f t="shared" si="19"/>
        <v>00</v>
      </c>
      <c r="AM88" s="1" t="str">
        <f t="shared" si="20"/>
        <v>00</v>
      </c>
      <c r="AN88" s="1" t="str">
        <f t="shared" si="23"/>
        <v>0000000</v>
      </c>
    </row>
    <row r="89" spans="1:40" ht="30" customHeight="1">
      <c r="A89" s="5">
        <v>83</v>
      </c>
      <c r="B89" s="21"/>
      <c r="C89" s="21"/>
      <c r="D89" s="21"/>
      <c r="E89" s="21"/>
      <c r="F89" s="20"/>
      <c r="G89" s="21"/>
      <c r="H89" s="19" t="s">
        <v>88</v>
      </c>
      <c r="I89" s="21"/>
      <c r="J89" s="19" t="s">
        <v>89</v>
      </c>
      <c r="K89" s="21"/>
      <c r="L89" s="20"/>
      <c r="M89" s="21"/>
      <c r="N89" s="19" t="s">
        <v>88</v>
      </c>
      <c r="O89" s="21"/>
      <c r="P89" s="19" t="s">
        <v>89</v>
      </c>
      <c r="Q89" s="21"/>
      <c r="R89" s="20"/>
      <c r="S89" s="21"/>
      <c r="T89" s="19" t="s">
        <v>88</v>
      </c>
      <c r="U89" s="21"/>
      <c r="V89" s="19" t="s">
        <v>89</v>
      </c>
      <c r="W89" s="21"/>
      <c r="X89" s="10"/>
      <c r="Y89" s="1" t="str">
        <f>IF(D89&gt;0,VLOOKUP(D89,基本設定!$E$6:$F$52,2,0),"")</f>
        <v/>
      </c>
      <c r="Z89" s="1" t="str">
        <f>IF(F89&gt;0,VLOOKUP(F89,基本設定!$A$6:$B$13,2,0),"")</f>
        <v/>
      </c>
      <c r="AA89" s="1" t="str">
        <f t="shared" si="12"/>
        <v>00</v>
      </c>
      <c r="AB89" s="1" t="str">
        <f t="shared" si="13"/>
        <v>00</v>
      </c>
      <c r="AC89" s="1" t="str">
        <f t="shared" si="14"/>
        <v>00</v>
      </c>
      <c r="AD89" s="1" t="str">
        <f t="shared" si="21"/>
        <v>0000000</v>
      </c>
      <c r="AE89" s="1" t="str">
        <f>IF(L89&gt;0,VLOOKUP(L89,基本設定!$A$6:$B$13,2,0),"")</f>
        <v/>
      </c>
      <c r="AF89" s="1" t="str">
        <f t="shared" si="15"/>
        <v>00</v>
      </c>
      <c r="AG89" s="1" t="str">
        <f t="shared" si="16"/>
        <v>00</v>
      </c>
      <c r="AH89" s="1" t="str">
        <f t="shared" si="17"/>
        <v>00</v>
      </c>
      <c r="AI89" s="1" t="str">
        <f t="shared" si="22"/>
        <v>0000000</v>
      </c>
      <c r="AJ89" s="1" t="str">
        <f>IF(R89&gt;0,VLOOKUP(R89,基本設定!$A$6:$B$13,2,0),"")</f>
        <v/>
      </c>
      <c r="AK89" s="1" t="str">
        <f t="shared" si="18"/>
        <v>00</v>
      </c>
      <c r="AL89" s="1" t="str">
        <f t="shared" si="19"/>
        <v>00</v>
      </c>
      <c r="AM89" s="1" t="str">
        <f t="shared" si="20"/>
        <v>00</v>
      </c>
      <c r="AN89" s="1" t="str">
        <f t="shared" si="23"/>
        <v>0000000</v>
      </c>
    </row>
    <row r="90" spans="1:40" ht="30" customHeight="1">
      <c r="A90" s="5">
        <v>84</v>
      </c>
      <c r="B90" s="21"/>
      <c r="C90" s="21"/>
      <c r="D90" s="21"/>
      <c r="E90" s="21"/>
      <c r="F90" s="20"/>
      <c r="G90" s="21"/>
      <c r="H90" s="19" t="s">
        <v>88</v>
      </c>
      <c r="I90" s="21"/>
      <c r="J90" s="19" t="s">
        <v>89</v>
      </c>
      <c r="K90" s="21"/>
      <c r="L90" s="20"/>
      <c r="M90" s="21"/>
      <c r="N90" s="19" t="s">
        <v>88</v>
      </c>
      <c r="O90" s="21"/>
      <c r="P90" s="19" t="s">
        <v>89</v>
      </c>
      <c r="Q90" s="21"/>
      <c r="R90" s="20"/>
      <c r="S90" s="21"/>
      <c r="T90" s="19" t="s">
        <v>88</v>
      </c>
      <c r="U90" s="21"/>
      <c r="V90" s="19" t="s">
        <v>89</v>
      </c>
      <c r="W90" s="21"/>
      <c r="X90" s="10"/>
      <c r="Y90" s="1" t="str">
        <f>IF(D90&gt;0,VLOOKUP(D90,基本設定!$E$6:$F$52,2,0),"")</f>
        <v/>
      </c>
      <c r="Z90" s="1" t="str">
        <f>IF(F90&gt;0,VLOOKUP(F90,基本設定!$A$6:$B$13,2,0),"")</f>
        <v/>
      </c>
      <c r="AA90" s="1" t="str">
        <f t="shared" si="12"/>
        <v>00</v>
      </c>
      <c r="AB90" s="1" t="str">
        <f t="shared" si="13"/>
        <v>00</v>
      </c>
      <c r="AC90" s="1" t="str">
        <f t="shared" si="14"/>
        <v>00</v>
      </c>
      <c r="AD90" s="1" t="str">
        <f t="shared" si="21"/>
        <v>0000000</v>
      </c>
      <c r="AE90" s="1" t="str">
        <f>IF(L90&gt;0,VLOOKUP(L90,基本設定!$A$6:$B$13,2,0),"")</f>
        <v/>
      </c>
      <c r="AF90" s="1" t="str">
        <f t="shared" si="15"/>
        <v>00</v>
      </c>
      <c r="AG90" s="1" t="str">
        <f t="shared" si="16"/>
        <v>00</v>
      </c>
      <c r="AH90" s="1" t="str">
        <f t="shared" si="17"/>
        <v>00</v>
      </c>
      <c r="AI90" s="1" t="str">
        <f t="shared" si="22"/>
        <v>0000000</v>
      </c>
      <c r="AJ90" s="1" t="str">
        <f>IF(R90&gt;0,VLOOKUP(R90,基本設定!$A$6:$B$13,2,0),"")</f>
        <v/>
      </c>
      <c r="AK90" s="1" t="str">
        <f t="shared" si="18"/>
        <v>00</v>
      </c>
      <c r="AL90" s="1" t="str">
        <f t="shared" si="19"/>
        <v>00</v>
      </c>
      <c r="AM90" s="1" t="str">
        <f t="shared" si="20"/>
        <v>00</v>
      </c>
      <c r="AN90" s="1" t="str">
        <f t="shared" si="23"/>
        <v>0000000</v>
      </c>
    </row>
    <row r="91" spans="1:40" ht="30" customHeight="1">
      <c r="A91" s="5">
        <v>85</v>
      </c>
      <c r="B91" s="21"/>
      <c r="C91" s="21"/>
      <c r="D91" s="21"/>
      <c r="E91" s="21"/>
      <c r="F91" s="20"/>
      <c r="G91" s="21"/>
      <c r="H91" s="19" t="s">
        <v>88</v>
      </c>
      <c r="I91" s="21"/>
      <c r="J91" s="19" t="s">
        <v>89</v>
      </c>
      <c r="K91" s="21"/>
      <c r="L91" s="20"/>
      <c r="M91" s="21"/>
      <c r="N91" s="19" t="s">
        <v>88</v>
      </c>
      <c r="O91" s="21"/>
      <c r="P91" s="19" t="s">
        <v>89</v>
      </c>
      <c r="Q91" s="21"/>
      <c r="R91" s="20"/>
      <c r="S91" s="21"/>
      <c r="T91" s="19" t="s">
        <v>88</v>
      </c>
      <c r="U91" s="21"/>
      <c r="V91" s="19" t="s">
        <v>89</v>
      </c>
      <c r="W91" s="21"/>
      <c r="X91" s="10"/>
      <c r="Y91" s="1" t="str">
        <f>IF(D91&gt;0,VLOOKUP(D91,基本設定!$E$6:$F$52,2,0),"")</f>
        <v/>
      </c>
      <c r="Z91" s="1" t="str">
        <f>IF(F91&gt;0,VLOOKUP(F91,基本設定!$A$6:$B$13,2,0),"")</f>
        <v/>
      </c>
      <c r="AA91" s="1" t="str">
        <f t="shared" si="12"/>
        <v>00</v>
      </c>
      <c r="AB91" s="1" t="str">
        <f t="shared" si="13"/>
        <v>00</v>
      </c>
      <c r="AC91" s="1" t="str">
        <f t="shared" si="14"/>
        <v>00</v>
      </c>
      <c r="AD91" s="1" t="str">
        <f t="shared" si="21"/>
        <v>0000000</v>
      </c>
      <c r="AE91" s="1" t="str">
        <f>IF(L91&gt;0,VLOOKUP(L91,基本設定!$A$6:$B$13,2,0),"")</f>
        <v/>
      </c>
      <c r="AF91" s="1" t="str">
        <f t="shared" si="15"/>
        <v>00</v>
      </c>
      <c r="AG91" s="1" t="str">
        <f t="shared" si="16"/>
        <v>00</v>
      </c>
      <c r="AH91" s="1" t="str">
        <f t="shared" si="17"/>
        <v>00</v>
      </c>
      <c r="AI91" s="1" t="str">
        <f t="shared" si="22"/>
        <v>0000000</v>
      </c>
      <c r="AJ91" s="1" t="str">
        <f>IF(R91&gt;0,VLOOKUP(R91,基本設定!$A$6:$B$13,2,0),"")</f>
        <v/>
      </c>
      <c r="AK91" s="1" t="str">
        <f t="shared" si="18"/>
        <v>00</v>
      </c>
      <c r="AL91" s="1" t="str">
        <f t="shared" si="19"/>
        <v>00</v>
      </c>
      <c r="AM91" s="1" t="str">
        <f t="shared" si="20"/>
        <v>00</v>
      </c>
      <c r="AN91" s="1" t="str">
        <f t="shared" si="23"/>
        <v>0000000</v>
      </c>
    </row>
    <row r="92" spans="1:40" ht="30" customHeight="1">
      <c r="A92" s="5">
        <v>86</v>
      </c>
      <c r="B92" s="21"/>
      <c r="C92" s="21"/>
      <c r="D92" s="21"/>
      <c r="E92" s="21"/>
      <c r="F92" s="20"/>
      <c r="G92" s="21"/>
      <c r="H92" s="19" t="s">
        <v>88</v>
      </c>
      <c r="I92" s="21"/>
      <c r="J92" s="19" t="s">
        <v>89</v>
      </c>
      <c r="K92" s="21"/>
      <c r="L92" s="20"/>
      <c r="M92" s="21"/>
      <c r="N92" s="19" t="s">
        <v>88</v>
      </c>
      <c r="O92" s="21"/>
      <c r="P92" s="19" t="s">
        <v>89</v>
      </c>
      <c r="Q92" s="21"/>
      <c r="R92" s="20"/>
      <c r="S92" s="21"/>
      <c r="T92" s="19" t="s">
        <v>88</v>
      </c>
      <c r="U92" s="21"/>
      <c r="V92" s="19" t="s">
        <v>89</v>
      </c>
      <c r="W92" s="21"/>
      <c r="X92" s="10"/>
      <c r="Y92" s="1" t="str">
        <f>IF(D92&gt;0,VLOOKUP(D92,基本設定!$E$6:$F$52,2,0),"")</f>
        <v/>
      </c>
      <c r="Z92" s="1" t="str">
        <f>IF(F92&gt;0,VLOOKUP(F92,基本設定!$A$6:$B$13,2,0),"")</f>
        <v/>
      </c>
      <c r="AA92" s="1" t="str">
        <f t="shared" si="12"/>
        <v>00</v>
      </c>
      <c r="AB92" s="1" t="str">
        <f t="shared" si="13"/>
        <v>00</v>
      </c>
      <c r="AC92" s="1" t="str">
        <f t="shared" si="14"/>
        <v>00</v>
      </c>
      <c r="AD92" s="1" t="str">
        <f t="shared" si="21"/>
        <v>0000000</v>
      </c>
      <c r="AE92" s="1" t="str">
        <f>IF(L92&gt;0,VLOOKUP(L92,基本設定!$A$6:$B$13,2,0),"")</f>
        <v/>
      </c>
      <c r="AF92" s="1" t="str">
        <f t="shared" si="15"/>
        <v>00</v>
      </c>
      <c r="AG92" s="1" t="str">
        <f t="shared" si="16"/>
        <v>00</v>
      </c>
      <c r="AH92" s="1" t="str">
        <f t="shared" si="17"/>
        <v>00</v>
      </c>
      <c r="AI92" s="1" t="str">
        <f t="shared" si="22"/>
        <v>0000000</v>
      </c>
      <c r="AJ92" s="1" t="str">
        <f>IF(R92&gt;0,VLOOKUP(R92,基本設定!$A$6:$B$13,2,0),"")</f>
        <v/>
      </c>
      <c r="AK92" s="1" t="str">
        <f t="shared" si="18"/>
        <v>00</v>
      </c>
      <c r="AL92" s="1" t="str">
        <f t="shared" si="19"/>
        <v>00</v>
      </c>
      <c r="AM92" s="1" t="str">
        <f t="shared" si="20"/>
        <v>00</v>
      </c>
      <c r="AN92" s="1" t="str">
        <f t="shared" si="23"/>
        <v>0000000</v>
      </c>
    </row>
    <row r="93" spans="1:40" ht="30" customHeight="1">
      <c r="A93" s="5">
        <v>87</v>
      </c>
      <c r="B93" s="21"/>
      <c r="C93" s="21"/>
      <c r="D93" s="21"/>
      <c r="E93" s="21"/>
      <c r="F93" s="20"/>
      <c r="G93" s="21"/>
      <c r="H93" s="19" t="s">
        <v>88</v>
      </c>
      <c r="I93" s="21"/>
      <c r="J93" s="19" t="s">
        <v>89</v>
      </c>
      <c r="K93" s="21"/>
      <c r="L93" s="20"/>
      <c r="M93" s="21"/>
      <c r="N93" s="19" t="s">
        <v>88</v>
      </c>
      <c r="O93" s="21"/>
      <c r="P93" s="19" t="s">
        <v>89</v>
      </c>
      <c r="Q93" s="21"/>
      <c r="R93" s="20"/>
      <c r="S93" s="21"/>
      <c r="T93" s="19" t="s">
        <v>88</v>
      </c>
      <c r="U93" s="21"/>
      <c r="V93" s="19" t="s">
        <v>89</v>
      </c>
      <c r="W93" s="21"/>
      <c r="X93" s="10"/>
      <c r="Y93" s="1" t="str">
        <f>IF(D93&gt;0,VLOOKUP(D93,基本設定!$E$6:$F$52,2,0),"")</f>
        <v/>
      </c>
      <c r="Z93" s="1" t="str">
        <f>IF(F93&gt;0,VLOOKUP(F93,基本設定!$A$6:$B$13,2,0),"")</f>
        <v/>
      </c>
      <c r="AA93" s="1" t="str">
        <f t="shared" si="12"/>
        <v>00</v>
      </c>
      <c r="AB93" s="1" t="str">
        <f t="shared" si="13"/>
        <v>00</v>
      </c>
      <c r="AC93" s="1" t="str">
        <f t="shared" si="14"/>
        <v>00</v>
      </c>
      <c r="AD93" s="1" t="str">
        <f t="shared" si="21"/>
        <v>0000000</v>
      </c>
      <c r="AE93" s="1" t="str">
        <f>IF(L93&gt;0,VLOOKUP(L93,基本設定!$A$6:$B$13,2,0),"")</f>
        <v/>
      </c>
      <c r="AF93" s="1" t="str">
        <f t="shared" si="15"/>
        <v>00</v>
      </c>
      <c r="AG93" s="1" t="str">
        <f t="shared" si="16"/>
        <v>00</v>
      </c>
      <c r="AH93" s="1" t="str">
        <f t="shared" si="17"/>
        <v>00</v>
      </c>
      <c r="AI93" s="1" t="str">
        <f t="shared" si="22"/>
        <v>0000000</v>
      </c>
      <c r="AJ93" s="1" t="str">
        <f>IF(R93&gt;0,VLOOKUP(R93,基本設定!$A$6:$B$13,2,0),"")</f>
        <v/>
      </c>
      <c r="AK93" s="1" t="str">
        <f t="shared" si="18"/>
        <v>00</v>
      </c>
      <c r="AL93" s="1" t="str">
        <f t="shared" si="19"/>
        <v>00</v>
      </c>
      <c r="AM93" s="1" t="str">
        <f t="shared" si="20"/>
        <v>00</v>
      </c>
      <c r="AN93" s="1" t="str">
        <f t="shared" si="23"/>
        <v>0000000</v>
      </c>
    </row>
    <row r="94" spans="1:40" ht="30" customHeight="1">
      <c r="A94" s="5">
        <v>88</v>
      </c>
      <c r="B94" s="21"/>
      <c r="C94" s="21"/>
      <c r="D94" s="21"/>
      <c r="E94" s="21"/>
      <c r="F94" s="20"/>
      <c r="G94" s="21"/>
      <c r="H94" s="19" t="s">
        <v>88</v>
      </c>
      <c r="I94" s="21"/>
      <c r="J94" s="19" t="s">
        <v>89</v>
      </c>
      <c r="K94" s="21"/>
      <c r="L94" s="20"/>
      <c r="M94" s="21"/>
      <c r="N94" s="19" t="s">
        <v>88</v>
      </c>
      <c r="O94" s="21"/>
      <c r="P94" s="19" t="s">
        <v>89</v>
      </c>
      <c r="Q94" s="21"/>
      <c r="R94" s="20"/>
      <c r="S94" s="21"/>
      <c r="T94" s="19" t="s">
        <v>88</v>
      </c>
      <c r="U94" s="21"/>
      <c r="V94" s="19" t="s">
        <v>89</v>
      </c>
      <c r="W94" s="21"/>
      <c r="X94" s="10"/>
      <c r="Y94" s="1" t="str">
        <f>IF(D94&gt;0,VLOOKUP(D94,基本設定!$E$6:$F$52,2,0),"")</f>
        <v/>
      </c>
      <c r="Z94" s="1" t="str">
        <f>IF(F94&gt;0,VLOOKUP(F94,基本設定!$A$6:$B$13,2,0),"")</f>
        <v/>
      </c>
      <c r="AA94" s="1" t="str">
        <f t="shared" si="12"/>
        <v>00</v>
      </c>
      <c r="AB94" s="1" t="str">
        <f t="shared" si="13"/>
        <v>00</v>
      </c>
      <c r="AC94" s="1" t="str">
        <f t="shared" si="14"/>
        <v>00</v>
      </c>
      <c r="AD94" s="1" t="str">
        <f t="shared" si="21"/>
        <v>0000000</v>
      </c>
      <c r="AE94" s="1" t="str">
        <f>IF(L94&gt;0,VLOOKUP(L94,基本設定!$A$6:$B$13,2,0),"")</f>
        <v/>
      </c>
      <c r="AF94" s="1" t="str">
        <f t="shared" si="15"/>
        <v>00</v>
      </c>
      <c r="AG94" s="1" t="str">
        <f t="shared" si="16"/>
        <v>00</v>
      </c>
      <c r="AH94" s="1" t="str">
        <f t="shared" si="17"/>
        <v>00</v>
      </c>
      <c r="AI94" s="1" t="str">
        <f t="shared" si="22"/>
        <v>0000000</v>
      </c>
      <c r="AJ94" s="1" t="str">
        <f>IF(R94&gt;0,VLOOKUP(R94,基本設定!$A$6:$B$13,2,0),"")</f>
        <v/>
      </c>
      <c r="AK94" s="1" t="str">
        <f t="shared" si="18"/>
        <v>00</v>
      </c>
      <c r="AL94" s="1" t="str">
        <f t="shared" si="19"/>
        <v>00</v>
      </c>
      <c r="AM94" s="1" t="str">
        <f t="shared" si="20"/>
        <v>00</v>
      </c>
      <c r="AN94" s="1" t="str">
        <f t="shared" si="23"/>
        <v>0000000</v>
      </c>
    </row>
    <row r="95" spans="1:40" ht="30" customHeight="1">
      <c r="A95" s="5">
        <v>89</v>
      </c>
      <c r="B95" s="21"/>
      <c r="C95" s="21"/>
      <c r="D95" s="21"/>
      <c r="E95" s="21"/>
      <c r="F95" s="20"/>
      <c r="G95" s="21"/>
      <c r="H95" s="19" t="s">
        <v>88</v>
      </c>
      <c r="I95" s="21"/>
      <c r="J95" s="19" t="s">
        <v>89</v>
      </c>
      <c r="K95" s="21"/>
      <c r="L95" s="20"/>
      <c r="M95" s="21"/>
      <c r="N95" s="19" t="s">
        <v>88</v>
      </c>
      <c r="O95" s="21"/>
      <c r="P95" s="19" t="s">
        <v>89</v>
      </c>
      <c r="Q95" s="21"/>
      <c r="R95" s="20"/>
      <c r="S95" s="21"/>
      <c r="T95" s="19" t="s">
        <v>88</v>
      </c>
      <c r="U95" s="21"/>
      <c r="V95" s="19" t="s">
        <v>89</v>
      </c>
      <c r="W95" s="21"/>
      <c r="X95" s="10"/>
      <c r="Y95" s="1" t="str">
        <f>IF(D95&gt;0,VLOOKUP(D95,基本設定!$E$6:$F$52,2,0),"")</f>
        <v/>
      </c>
      <c r="Z95" s="1" t="str">
        <f>IF(F95&gt;0,VLOOKUP(F95,基本設定!$A$6:$B$13,2,0),"")</f>
        <v/>
      </c>
      <c r="AA95" s="1" t="str">
        <f t="shared" si="12"/>
        <v>00</v>
      </c>
      <c r="AB95" s="1" t="str">
        <f t="shared" si="13"/>
        <v>00</v>
      </c>
      <c r="AC95" s="1" t="str">
        <f t="shared" si="14"/>
        <v>00</v>
      </c>
      <c r="AD95" s="1" t="str">
        <f t="shared" si="21"/>
        <v>0000000</v>
      </c>
      <c r="AE95" s="1" t="str">
        <f>IF(L95&gt;0,VLOOKUP(L95,基本設定!$A$6:$B$13,2,0),"")</f>
        <v/>
      </c>
      <c r="AF95" s="1" t="str">
        <f t="shared" si="15"/>
        <v>00</v>
      </c>
      <c r="AG95" s="1" t="str">
        <f t="shared" si="16"/>
        <v>00</v>
      </c>
      <c r="AH95" s="1" t="str">
        <f t="shared" si="17"/>
        <v>00</v>
      </c>
      <c r="AI95" s="1" t="str">
        <f t="shared" si="22"/>
        <v>0000000</v>
      </c>
      <c r="AJ95" s="1" t="str">
        <f>IF(R95&gt;0,VLOOKUP(R95,基本設定!$A$6:$B$13,2,0),"")</f>
        <v/>
      </c>
      <c r="AK95" s="1" t="str">
        <f t="shared" si="18"/>
        <v>00</v>
      </c>
      <c r="AL95" s="1" t="str">
        <f t="shared" si="19"/>
        <v>00</v>
      </c>
      <c r="AM95" s="1" t="str">
        <f t="shared" si="20"/>
        <v>00</v>
      </c>
      <c r="AN95" s="1" t="str">
        <f t="shared" si="23"/>
        <v>0000000</v>
      </c>
    </row>
    <row r="96" spans="1:40" ht="30" customHeight="1">
      <c r="A96" s="5">
        <v>90</v>
      </c>
      <c r="B96" s="21"/>
      <c r="C96" s="21"/>
      <c r="D96" s="21"/>
      <c r="E96" s="21"/>
      <c r="F96" s="20"/>
      <c r="G96" s="21"/>
      <c r="H96" s="19" t="s">
        <v>88</v>
      </c>
      <c r="I96" s="21"/>
      <c r="J96" s="19" t="s">
        <v>89</v>
      </c>
      <c r="K96" s="21"/>
      <c r="L96" s="20"/>
      <c r="M96" s="21"/>
      <c r="N96" s="19" t="s">
        <v>88</v>
      </c>
      <c r="O96" s="21"/>
      <c r="P96" s="19" t="s">
        <v>89</v>
      </c>
      <c r="Q96" s="21"/>
      <c r="R96" s="20"/>
      <c r="S96" s="21"/>
      <c r="T96" s="19" t="s">
        <v>88</v>
      </c>
      <c r="U96" s="21"/>
      <c r="V96" s="19" t="s">
        <v>89</v>
      </c>
      <c r="W96" s="21"/>
      <c r="X96" s="10"/>
      <c r="Y96" s="1" t="str">
        <f>IF(D96&gt;0,VLOOKUP(D96,基本設定!$E$6:$F$52,2,0),"")</f>
        <v/>
      </c>
      <c r="Z96" s="1" t="str">
        <f>IF(F96&gt;0,VLOOKUP(F96,基本設定!$A$6:$B$13,2,0),"")</f>
        <v/>
      </c>
      <c r="AA96" s="1" t="str">
        <f t="shared" si="12"/>
        <v>00</v>
      </c>
      <c r="AB96" s="1" t="str">
        <f t="shared" si="13"/>
        <v>00</v>
      </c>
      <c r="AC96" s="1" t="str">
        <f t="shared" si="14"/>
        <v>00</v>
      </c>
      <c r="AD96" s="1" t="str">
        <f t="shared" si="21"/>
        <v>0000000</v>
      </c>
      <c r="AE96" s="1" t="str">
        <f>IF(L96&gt;0,VLOOKUP(L96,基本設定!$A$6:$B$13,2,0),"")</f>
        <v/>
      </c>
      <c r="AF96" s="1" t="str">
        <f t="shared" si="15"/>
        <v>00</v>
      </c>
      <c r="AG96" s="1" t="str">
        <f t="shared" si="16"/>
        <v>00</v>
      </c>
      <c r="AH96" s="1" t="str">
        <f t="shared" si="17"/>
        <v>00</v>
      </c>
      <c r="AI96" s="1" t="str">
        <f t="shared" si="22"/>
        <v>0000000</v>
      </c>
      <c r="AJ96" s="1" t="str">
        <f>IF(R96&gt;0,VLOOKUP(R96,基本設定!$A$6:$B$13,2,0),"")</f>
        <v/>
      </c>
      <c r="AK96" s="1" t="str">
        <f t="shared" si="18"/>
        <v>00</v>
      </c>
      <c r="AL96" s="1" t="str">
        <f t="shared" si="19"/>
        <v>00</v>
      </c>
      <c r="AM96" s="1" t="str">
        <f t="shared" si="20"/>
        <v>00</v>
      </c>
      <c r="AN96" s="1" t="str">
        <f t="shared" si="23"/>
        <v>0000000</v>
      </c>
    </row>
    <row r="97" spans="1:40" ht="30" customHeight="1">
      <c r="A97" s="5">
        <v>91</v>
      </c>
      <c r="B97" s="21"/>
      <c r="C97" s="21"/>
      <c r="D97" s="21"/>
      <c r="E97" s="21"/>
      <c r="F97" s="20"/>
      <c r="G97" s="21"/>
      <c r="H97" s="19" t="s">
        <v>88</v>
      </c>
      <c r="I97" s="21"/>
      <c r="J97" s="19" t="s">
        <v>89</v>
      </c>
      <c r="K97" s="21"/>
      <c r="L97" s="20"/>
      <c r="M97" s="21"/>
      <c r="N97" s="19" t="s">
        <v>88</v>
      </c>
      <c r="O97" s="21"/>
      <c r="P97" s="19" t="s">
        <v>89</v>
      </c>
      <c r="Q97" s="21"/>
      <c r="R97" s="20"/>
      <c r="S97" s="21"/>
      <c r="T97" s="19" t="s">
        <v>88</v>
      </c>
      <c r="U97" s="21"/>
      <c r="V97" s="19" t="s">
        <v>89</v>
      </c>
      <c r="W97" s="21"/>
      <c r="X97" s="10"/>
      <c r="Y97" s="1" t="str">
        <f>IF(D97&gt;0,VLOOKUP(D97,基本設定!$E$6:$F$52,2,0),"")</f>
        <v/>
      </c>
      <c r="Z97" s="1" t="str">
        <f>IF(F97&gt;0,VLOOKUP(F97,基本設定!$A$6:$B$13,2,0),"")</f>
        <v/>
      </c>
      <c r="AA97" s="1" t="str">
        <f t="shared" si="12"/>
        <v>00</v>
      </c>
      <c r="AB97" s="1" t="str">
        <f t="shared" si="13"/>
        <v>00</v>
      </c>
      <c r="AC97" s="1" t="str">
        <f t="shared" si="14"/>
        <v>00</v>
      </c>
      <c r="AD97" s="1" t="str">
        <f t="shared" si="21"/>
        <v>0000000</v>
      </c>
      <c r="AE97" s="1" t="str">
        <f>IF(L97&gt;0,VLOOKUP(L97,基本設定!$A$6:$B$13,2,0),"")</f>
        <v/>
      </c>
      <c r="AF97" s="1" t="str">
        <f t="shared" si="15"/>
        <v>00</v>
      </c>
      <c r="AG97" s="1" t="str">
        <f t="shared" si="16"/>
        <v>00</v>
      </c>
      <c r="AH97" s="1" t="str">
        <f t="shared" si="17"/>
        <v>00</v>
      </c>
      <c r="AI97" s="1" t="str">
        <f t="shared" si="22"/>
        <v>0000000</v>
      </c>
      <c r="AJ97" s="1" t="str">
        <f>IF(R97&gt;0,VLOOKUP(R97,基本設定!$A$6:$B$13,2,0),"")</f>
        <v/>
      </c>
      <c r="AK97" s="1" t="str">
        <f t="shared" si="18"/>
        <v>00</v>
      </c>
      <c r="AL97" s="1" t="str">
        <f t="shared" si="19"/>
        <v>00</v>
      </c>
      <c r="AM97" s="1" t="str">
        <f t="shared" si="20"/>
        <v>00</v>
      </c>
      <c r="AN97" s="1" t="str">
        <f t="shared" si="23"/>
        <v>0000000</v>
      </c>
    </row>
    <row r="98" spans="1:40" ht="30" customHeight="1">
      <c r="A98" s="5">
        <v>92</v>
      </c>
      <c r="B98" s="21"/>
      <c r="C98" s="21"/>
      <c r="D98" s="21"/>
      <c r="E98" s="21"/>
      <c r="F98" s="20"/>
      <c r="G98" s="21"/>
      <c r="H98" s="19" t="s">
        <v>88</v>
      </c>
      <c r="I98" s="21"/>
      <c r="J98" s="19" t="s">
        <v>89</v>
      </c>
      <c r="K98" s="21"/>
      <c r="L98" s="20"/>
      <c r="M98" s="21"/>
      <c r="N98" s="19" t="s">
        <v>88</v>
      </c>
      <c r="O98" s="21"/>
      <c r="P98" s="19" t="s">
        <v>89</v>
      </c>
      <c r="Q98" s="21"/>
      <c r="R98" s="20"/>
      <c r="S98" s="21"/>
      <c r="T98" s="19" t="s">
        <v>88</v>
      </c>
      <c r="U98" s="21"/>
      <c r="V98" s="19" t="s">
        <v>89</v>
      </c>
      <c r="W98" s="21"/>
      <c r="X98" s="10"/>
      <c r="Y98" s="1" t="str">
        <f>IF(D98&gt;0,VLOOKUP(D98,基本設定!$E$6:$F$52,2,0),"")</f>
        <v/>
      </c>
      <c r="Z98" s="1" t="str">
        <f>IF(F98&gt;0,VLOOKUP(F98,基本設定!$A$6:$B$13,2,0),"")</f>
        <v/>
      </c>
      <c r="AA98" s="1" t="str">
        <f t="shared" si="12"/>
        <v>00</v>
      </c>
      <c r="AB98" s="1" t="str">
        <f t="shared" si="13"/>
        <v>00</v>
      </c>
      <c r="AC98" s="1" t="str">
        <f t="shared" si="14"/>
        <v>00</v>
      </c>
      <c r="AD98" s="1" t="str">
        <f t="shared" si="21"/>
        <v>0000000</v>
      </c>
      <c r="AE98" s="1" t="str">
        <f>IF(L98&gt;0,VLOOKUP(L98,基本設定!$A$6:$B$13,2,0),"")</f>
        <v/>
      </c>
      <c r="AF98" s="1" t="str">
        <f t="shared" si="15"/>
        <v>00</v>
      </c>
      <c r="AG98" s="1" t="str">
        <f t="shared" si="16"/>
        <v>00</v>
      </c>
      <c r="AH98" s="1" t="str">
        <f t="shared" si="17"/>
        <v>00</v>
      </c>
      <c r="AI98" s="1" t="str">
        <f t="shared" si="22"/>
        <v>0000000</v>
      </c>
      <c r="AJ98" s="1" t="str">
        <f>IF(R98&gt;0,VLOOKUP(R98,基本設定!$A$6:$B$13,2,0),"")</f>
        <v/>
      </c>
      <c r="AK98" s="1" t="str">
        <f t="shared" si="18"/>
        <v>00</v>
      </c>
      <c r="AL98" s="1" t="str">
        <f t="shared" si="19"/>
        <v>00</v>
      </c>
      <c r="AM98" s="1" t="str">
        <f t="shared" si="20"/>
        <v>00</v>
      </c>
      <c r="AN98" s="1" t="str">
        <f t="shared" si="23"/>
        <v>0000000</v>
      </c>
    </row>
    <row r="99" spans="1:40" ht="30" customHeight="1">
      <c r="A99" s="5">
        <v>93</v>
      </c>
      <c r="B99" s="21"/>
      <c r="C99" s="21"/>
      <c r="D99" s="21"/>
      <c r="E99" s="21"/>
      <c r="F99" s="20"/>
      <c r="G99" s="21"/>
      <c r="H99" s="19" t="s">
        <v>88</v>
      </c>
      <c r="I99" s="21"/>
      <c r="J99" s="19" t="s">
        <v>89</v>
      </c>
      <c r="K99" s="21"/>
      <c r="L99" s="20"/>
      <c r="M99" s="21"/>
      <c r="N99" s="19" t="s">
        <v>88</v>
      </c>
      <c r="O99" s="21"/>
      <c r="P99" s="19" t="s">
        <v>89</v>
      </c>
      <c r="Q99" s="21"/>
      <c r="R99" s="20"/>
      <c r="S99" s="21"/>
      <c r="T99" s="19" t="s">
        <v>88</v>
      </c>
      <c r="U99" s="21"/>
      <c r="V99" s="19" t="s">
        <v>89</v>
      </c>
      <c r="W99" s="21"/>
      <c r="X99" s="10"/>
      <c r="Y99" s="1" t="str">
        <f>IF(D99&gt;0,VLOOKUP(D99,基本設定!$E$6:$F$52,2,0),"")</f>
        <v/>
      </c>
      <c r="Z99" s="1" t="str">
        <f>IF(F99&gt;0,VLOOKUP(F99,基本設定!$A$6:$B$13,2,0),"")</f>
        <v/>
      </c>
      <c r="AA99" s="1" t="str">
        <f t="shared" si="12"/>
        <v>00</v>
      </c>
      <c r="AB99" s="1" t="str">
        <f t="shared" si="13"/>
        <v>00</v>
      </c>
      <c r="AC99" s="1" t="str">
        <f t="shared" si="14"/>
        <v>00</v>
      </c>
      <c r="AD99" s="1" t="str">
        <f t="shared" si="21"/>
        <v>0000000</v>
      </c>
      <c r="AE99" s="1" t="str">
        <f>IF(L99&gt;0,VLOOKUP(L99,基本設定!$A$6:$B$13,2,0),"")</f>
        <v/>
      </c>
      <c r="AF99" s="1" t="str">
        <f t="shared" si="15"/>
        <v>00</v>
      </c>
      <c r="AG99" s="1" t="str">
        <f t="shared" si="16"/>
        <v>00</v>
      </c>
      <c r="AH99" s="1" t="str">
        <f t="shared" si="17"/>
        <v>00</v>
      </c>
      <c r="AI99" s="1" t="str">
        <f t="shared" si="22"/>
        <v>0000000</v>
      </c>
      <c r="AJ99" s="1" t="str">
        <f>IF(R99&gt;0,VLOOKUP(R99,基本設定!$A$6:$B$13,2,0),"")</f>
        <v/>
      </c>
      <c r="AK99" s="1" t="str">
        <f t="shared" si="18"/>
        <v>00</v>
      </c>
      <c r="AL99" s="1" t="str">
        <f t="shared" si="19"/>
        <v>00</v>
      </c>
      <c r="AM99" s="1" t="str">
        <f t="shared" si="20"/>
        <v>00</v>
      </c>
      <c r="AN99" s="1" t="str">
        <f t="shared" si="23"/>
        <v>0000000</v>
      </c>
    </row>
    <row r="100" spans="1:40" ht="30" customHeight="1">
      <c r="A100" s="5">
        <v>94</v>
      </c>
      <c r="B100" s="21"/>
      <c r="C100" s="21"/>
      <c r="D100" s="21"/>
      <c r="E100" s="21"/>
      <c r="F100" s="20"/>
      <c r="G100" s="21"/>
      <c r="H100" s="19" t="s">
        <v>88</v>
      </c>
      <c r="I100" s="21"/>
      <c r="J100" s="19" t="s">
        <v>89</v>
      </c>
      <c r="K100" s="21"/>
      <c r="L100" s="20"/>
      <c r="M100" s="21"/>
      <c r="N100" s="19" t="s">
        <v>88</v>
      </c>
      <c r="O100" s="21"/>
      <c r="P100" s="19" t="s">
        <v>89</v>
      </c>
      <c r="Q100" s="21"/>
      <c r="R100" s="20"/>
      <c r="S100" s="21"/>
      <c r="T100" s="19" t="s">
        <v>88</v>
      </c>
      <c r="U100" s="21"/>
      <c r="V100" s="19" t="s">
        <v>89</v>
      </c>
      <c r="W100" s="21"/>
      <c r="X100" s="10"/>
      <c r="Y100" s="1" t="str">
        <f>IF(D100&gt;0,VLOOKUP(D100,基本設定!$E$6:$F$52,2,0),"")</f>
        <v/>
      </c>
      <c r="Z100" s="1" t="str">
        <f>IF(F100&gt;0,VLOOKUP(F100,基本設定!$A$6:$B$13,2,0),"")</f>
        <v/>
      </c>
      <c r="AA100" s="1" t="str">
        <f t="shared" si="12"/>
        <v>00</v>
      </c>
      <c r="AB100" s="1" t="str">
        <f t="shared" si="13"/>
        <v>00</v>
      </c>
      <c r="AC100" s="1" t="str">
        <f t="shared" si="14"/>
        <v>00</v>
      </c>
      <c r="AD100" s="1" t="str">
        <f t="shared" si="21"/>
        <v>0000000</v>
      </c>
      <c r="AE100" s="1" t="str">
        <f>IF(L100&gt;0,VLOOKUP(L100,基本設定!$A$6:$B$13,2,0),"")</f>
        <v/>
      </c>
      <c r="AF100" s="1" t="str">
        <f t="shared" si="15"/>
        <v>00</v>
      </c>
      <c r="AG100" s="1" t="str">
        <f t="shared" si="16"/>
        <v>00</v>
      </c>
      <c r="AH100" s="1" t="str">
        <f t="shared" si="17"/>
        <v>00</v>
      </c>
      <c r="AI100" s="1" t="str">
        <f t="shared" si="22"/>
        <v>0000000</v>
      </c>
      <c r="AJ100" s="1" t="str">
        <f>IF(R100&gt;0,VLOOKUP(R100,基本設定!$A$6:$B$13,2,0),"")</f>
        <v/>
      </c>
      <c r="AK100" s="1" t="str">
        <f t="shared" si="18"/>
        <v>00</v>
      </c>
      <c r="AL100" s="1" t="str">
        <f t="shared" si="19"/>
        <v>00</v>
      </c>
      <c r="AM100" s="1" t="str">
        <f t="shared" si="20"/>
        <v>00</v>
      </c>
      <c r="AN100" s="1" t="str">
        <f t="shared" si="23"/>
        <v>0000000</v>
      </c>
    </row>
    <row r="101" spans="1:40" ht="30" customHeight="1">
      <c r="A101" s="5">
        <v>95</v>
      </c>
      <c r="B101" s="21"/>
      <c r="C101" s="21"/>
      <c r="D101" s="21"/>
      <c r="E101" s="21"/>
      <c r="F101" s="20"/>
      <c r="G101" s="21"/>
      <c r="H101" s="19" t="s">
        <v>88</v>
      </c>
      <c r="I101" s="21"/>
      <c r="J101" s="19" t="s">
        <v>89</v>
      </c>
      <c r="K101" s="21"/>
      <c r="L101" s="20"/>
      <c r="M101" s="21"/>
      <c r="N101" s="19" t="s">
        <v>88</v>
      </c>
      <c r="O101" s="21"/>
      <c r="P101" s="19" t="s">
        <v>89</v>
      </c>
      <c r="Q101" s="21"/>
      <c r="R101" s="20"/>
      <c r="S101" s="21"/>
      <c r="T101" s="19" t="s">
        <v>88</v>
      </c>
      <c r="U101" s="21"/>
      <c r="V101" s="19" t="s">
        <v>89</v>
      </c>
      <c r="W101" s="21"/>
      <c r="X101" s="10"/>
      <c r="Y101" s="1" t="str">
        <f>IF(D101&gt;0,VLOOKUP(D101,基本設定!$E$6:$F$52,2,0),"")</f>
        <v/>
      </c>
      <c r="Z101" s="1" t="str">
        <f>IF(F101&gt;0,VLOOKUP(F101,基本設定!$A$6:$B$13,2,0),"")</f>
        <v/>
      </c>
      <c r="AA101" s="1" t="str">
        <f t="shared" si="12"/>
        <v>00</v>
      </c>
      <c r="AB101" s="1" t="str">
        <f t="shared" si="13"/>
        <v>00</v>
      </c>
      <c r="AC101" s="1" t="str">
        <f t="shared" si="14"/>
        <v>00</v>
      </c>
      <c r="AD101" s="1" t="str">
        <f t="shared" si="21"/>
        <v>0000000</v>
      </c>
      <c r="AE101" s="1" t="str">
        <f>IF(L101&gt;0,VLOOKUP(L101,基本設定!$A$6:$B$13,2,0),"")</f>
        <v/>
      </c>
      <c r="AF101" s="1" t="str">
        <f t="shared" si="15"/>
        <v>00</v>
      </c>
      <c r="AG101" s="1" t="str">
        <f t="shared" si="16"/>
        <v>00</v>
      </c>
      <c r="AH101" s="1" t="str">
        <f t="shared" si="17"/>
        <v>00</v>
      </c>
      <c r="AI101" s="1" t="str">
        <f t="shared" si="22"/>
        <v>0000000</v>
      </c>
      <c r="AJ101" s="1" t="str">
        <f>IF(R101&gt;0,VLOOKUP(R101,基本設定!$A$6:$B$13,2,0),"")</f>
        <v/>
      </c>
      <c r="AK101" s="1" t="str">
        <f t="shared" si="18"/>
        <v>00</v>
      </c>
      <c r="AL101" s="1" t="str">
        <f t="shared" si="19"/>
        <v>00</v>
      </c>
      <c r="AM101" s="1" t="str">
        <f t="shared" si="20"/>
        <v>00</v>
      </c>
      <c r="AN101" s="1" t="str">
        <f t="shared" si="23"/>
        <v>0000000</v>
      </c>
    </row>
    <row r="102" spans="1:40" ht="30" customHeight="1">
      <c r="A102" s="5">
        <v>96</v>
      </c>
      <c r="B102" s="21"/>
      <c r="C102" s="21"/>
      <c r="D102" s="21"/>
      <c r="E102" s="21"/>
      <c r="F102" s="20"/>
      <c r="G102" s="21"/>
      <c r="H102" s="19" t="s">
        <v>88</v>
      </c>
      <c r="I102" s="21"/>
      <c r="J102" s="19" t="s">
        <v>89</v>
      </c>
      <c r="K102" s="21"/>
      <c r="L102" s="20"/>
      <c r="M102" s="21"/>
      <c r="N102" s="19" t="s">
        <v>88</v>
      </c>
      <c r="O102" s="21"/>
      <c r="P102" s="19" t="s">
        <v>89</v>
      </c>
      <c r="Q102" s="21"/>
      <c r="R102" s="20"/>
      <c r="S102" s="21"/>
      <c r="T102" s="19" t="s">
        <v>88</v>
      </c>
      <c r="U102" s="21"/>
      <c r="V102" s="19" t="s">
        <v>89</v>
      </c>
      <c r="W102" s="21"/>
      <c r="X102" s="10"/>
      <c r="Y102" s="1" t="str">
        <f>IF(D102&gt;0,VLOOKUP(D102,基本設定!$E$6:$F$52,2,0),"")</f>
        <v/>
      </c>
      <c r="Z102" s="1" t="str">
        <f>IF(F102&gt;0,VLOOKUP(F102,基本設定!$A$6:$B$13,2,0),"")</f>
        <v/>
      </c>
      <c r="AA102" s="1" t="str">
        <f t="shared" si="12"/>
        <v>00</v>
      </c>
      <c r="AB102" s="1" t="str">
        <f t="shared" si="13"/>
        <v>00</v>
      </c>
      <c r="AC102" s="1" t="str">
        <f t="shared" si="14"/>
        <v>00</v>
      </c>
      <c r="AD102" s="1" t="str">
        <f t="shared" si="21"/>
        <v>0000000</v>
      </c>
      <c r="AE102" s="1" t="str">
        <f>IF(L102&gt;0,VLOOKUP(L102,基本設定!$A$6:$B$13,2,0),"")</f>
        <v/>
      </c>
      <c r="AF102" s="1" t="str">
        <f t="shared" si="15"/>
        <v>00</v>
      </c>
      <c r="AG102" s="1" t="str">
        <f t="shared" si="16"/>
        <v>00</v>
      </c>
      <c r="AH102" s="1" t="str">
        <f t="shared" si="17"/>
        <v>00</v>
      </c>
      <c r="AI102" s="1" t="str">
        <f t="shared" si="22"/>
        <v>0000000</v>
      </c>
      <c r="AJ102" s="1" t="str">
        <f>IF(R102&gt;0,VLOOKUP(R102,基本設定!$A$6:$B$13,2,0),"")</f>
        <v/>
      </c>
      <c r="AK102" s="1" t="str">
        <f t="shared" si="18"/>
        <v>00</v>
      </c>
      <c r="AL102" s="1" t="str">
        <f t="shared" si="19"/>
        <v>00</v>
      </c>
      <c r="AM102" s="1" t="str">
        <f t="shared" si="20"/>
        <v>00</v>
      </c>
      <c r="AN102" s="1" t="str">
        <f t="shared" si="23"/>
        <v>0000000</v>
      </c>
    </row>
    <row r="103" spans="1:40" ht="30" customHeight="1">
      <c r="A103" s="5">
        <v>97</v>
      </c>
      <c r="B103" s="21"/>
      <c r="C103" s="21"/>
      <c r="D103" s="21"/>
      <c r="E103" s="21"/>
      <c r="F103" s="20"/>
      <c r="G103" s="21"/>
      <c r="H103" s="19" t="s">
        <v>88</v>
      </c>
      <c r="I103" s="21"/>
      <c r="J103" s="19" t="s">
        <v>89</v>
      </c>
      <c r="K103" s="21"/>
      <c r="L103" s="20"/>
      <c r="M103" s="21"/>
      <c r="N103" s="19" t="s">
        <v>88</v>
      </c>
      <c r="O103" s="21"/>
      <c r="P103" s="19" t="s">
        <v>89</v>
      </c>
      <c r="Q103" s="21"/>
      <c r="R103" s="20"/>
      <c r="S103" s="21"/>
      <c r="T103" s="19" t="s">
        <v>88</v>
      </c>
      <c r="U103" s="21"/>
      <c r="V103" s="19" t="s">
        <v>89</v>
      </c>
      <c r="W103" s="21"/>
      <c r="X103" s="10"/>
      <c r="Y103" s="1" t="str">
        <f>IF(D103&gt;0,VLOOKUP(D103,基本設定!$E$6:$F$52,2,0),"")</f>
        <v/>
      </c>
      <c r="Z103" s="1" t="str">
        <f>IF(F103&gt;0,VLOOKUP(F103,基本設定!$A$6:$B$13,2,0),"")</f>
        <v/>
      </c>
      <c r="AA103" s="1" t="str">
        <f t="shared" si="12"/>
        <v>00</v>
      </c>
      <c r="AB103" s="1" t="str">
        <f t="shared" si="13"/>
        <v>00</v>
      </c>
      <c r="AC103" s="1" t="str">
        <f t="shared" si="14"/>
        <v>00</v>
      </c>
      <c r="AD103" s="1" t="str">
        <f t="shared" si="21"/>
        <v>0000000</v>
      </c>
      <c r="AE103" s="1" t="str">
        <f>IF(L103&gt;0,VLOOKUP(L103,基本設定!$A$6:$B$13,2,0),"")</f>
        <v/>
      </c>
      <c r="AF103" s="1" t="str">
        <f t="shared" si="15"/>
        <v>00</v>
      </c>
      <c r="AG103" s="1" t="str">
        <f t="shared" si="16"/>
        <v>00</v>
      </c>
      <c r="AH103" s="1" t="str">
        <f t="shared" si="17"/>
        <v>00</v>
      </c>
      <c r="AI103" s="1" t="str">
        <f t="shared" si="22"/>
        <v>0000000</v>
      </c>
      <c r="AJ103" s="1" t="str">
        <f>IF(R103&gt;0,VLOOKUP(R103,基本設定!$A$6:$B$13,2,0),"")</f>
        <v/>
      </c>
      <c r="AK103" s="1" t="str">
        <f t="shared" si="18"/>
        <v>00</v>
      </c>
      <c r="AL103" s="1" t="str">
        <f t="shared" si="19"/>
        <v>00</v>
      </c>
      <c r="AM103" s="1" t="str">
        <f t="shared" si="20"/>
        <v>00</v>
      </c>
      <c r="AN103" s="1" t="str">
        <f t="shared" si="23"/>
        <v>0000000</v>
      </c>
    </row>
    <row r="104" spans="1:40" ht="30" customHeight="1">
      <c r="A104" s="5">
        <v>98</v>
      </c>
      <c r="B104" s="21"/>
      <c r="C104" s="21"/>
      <c r="D104" s="21"/>
      <c r="E104" s="21"/>
      <c r="F104" s="20"/>
      <c r="G104" s="21"/>
      <c r="H104" s="19" t="s">
        <v>88</v>
      </c>
      <c r="I104" s="21"/>
      <c r="J104" s="19" t="s">
        <v>89</v>
      </c>
      <c r="K104" s="21"/>
      <c r="L104" s="20"/>
      <c r="M104" s="21"/>
      <c r="N104" s="19" t="s">
        <v>88</v>
      </c>
      <c r="O104" s="21"/>
      <c r="P104" s="19" t="s">
        <v>89</v>
      </c>
      <c r="Q104" s="21"/>
      <c r="R104" s="20"/>
      <c r="S104" s="21"/>
      <c r="T104" s="19" t="s">
        <v>88</v>
      </c>
      <c r="U104" s="21"/>
      <c r="V104" s="19" t="s">
        <v>89</v>
      </c>
      <c r="W104" s="21"/>
      <c r="X104" s="10"/>
      <c r="Y104" s="1" t="str">
        <f>IF(D104&gt;0,VLOOKUP(D104,基本設定!$E$6:$F$52,2,0),"")</f>
        <v/>
      </c>
      <c r="Z104" s="1" t="str">
        <f>IF(F104&gt;0,VLOOKUP(F104,基本設定!$A$6:$B$13,2,0),"")</f>
        <v/>
      </c>
      <c r="AA104" s="1" t="str">
        <f t="shared" si="12"/>
        <v>00</v>
      </c>
      <c r="AB104" s="1" t="str">
        <f t="shared" si="13"/>
        <v>00</v>
      </c>
      <c r="AC104" s="1" t="str">
        <f t="shared" si="14"/>
        <v>00</v>
      </c>
      <c r="AD104" s="1" t="str">
        <f t="shared" si="21"/>
        <v>0000000</v>
      </c>
      <c r="AE104" s="1" t="str">
        <f>IF(L104&gt;0,VLOOKUP(L104,基本設定!$A$6:$B$13,2,0),"")</f>
        <v/>
      </c>
      <c r="AF104" s="1" t="str">
        <f t="shared" si="15"/>
        <v>00</v>
      </c>
      <c r="AG104" s="1" t="str">
        <f t="shared" si="16"/>
        <v>00</v>
      </c>
      <c r="AH104" s="1" t="str">
        <f t="shared" si="17"/>
        <v>00</v>
      </c>
      <c r="AI104" s="1" t="str">
        <f t="shared" si="22"/>
        <v>0000000</v>
      </c>
      <c r="AJ104" s="1" t="str">
        <f>IF(R104&gt;0,VLOOKUP(R104,基本設定!$A$6:$B$13,2,0),"")</f>
        <v/>
      </c>
      <c r="AK104" s="1" t="str">
        <f t="shared" si="18"/>
        <v>00</v>
      </c>
      <c r="AL104" s="1" t="str">
        <f t="shared" si="19"/>
        <v>00</v>
      </c>
      <c r="AM104" s="1" t="str">
        <f t="shared" si="20"/>
        <v>00</v>
      </c>
      <c r="AN104" s="1" t="str">
        <f t="shared" si="23"/>
        <v>0000000</v>
      </c>
    </row>
    <row r="105" spans="1:40" ht="30" customHeight="1">
      <c r="A105" s="5">
        <v>99</v>
      </c>
      <c r="B105" s="21"/>
      <c r="C105" s="21"/>
      <c r="D105" s="21"/>
      <c r="E105" s="21"/>
      <c r="F105" s="20"/>
      <c r="G105" s="21"/>
      <c r="H105" s="19" t="s">
        <v>88</v>
      </c>
      <c r="I105" s="21"/>
      <c r="J105" s="19" t="s">
        <v>89</v>
      </c>
      <c r="K105" s="21"/>
      <c r="L105" s="20"/>
      <c r="M105" s="21"/>
      <c r="N105" s="19" t="s">
        <v>88</v>
      </c>
      <c r="O105" s="21"/>
      <c r="P105" s="19" t="s">
        <v>89</v>
      </c>
      <c r="Q105" s="21"/>
      <c r="R105" s="20"/>
      <c r="S105" s="21"/>
      <c r="T105" s="19" t="s">
        <v>88</v>
      </c>
      <c r="U105" s="21"/>
      <c r="V105" s="19" t="s">
        <v>89</v>
      </c>
      <c r="W105" s="21"/>
      <c r="X105" s="10"/>
      <c r="Y105" s="1" t="str">
        <f>IF(D105&gt;0,VLOOKUP(D105,基本設定!$E$6:$F$52,2,0),"")</f>
        <v/>
      </c>
      <c r="Z105" s="1" t="str">
        <f>IF(F105&gt;0,VLOOKUP(F105,基本設定!$A$6:$B$13,2,0),"")</f>
        <v/>
      </c>
      <c r="AA105" s="1" t="str">
        <f t="shared" si="12"/>
        <v>00</v>
      </c>
      <c r="AB105" s="1" t="str">
        <f t="shared" si="13"/>
        <v>00</v>
      </c>
      <c r="AC105" s="1" t="str">
        <f t="shared" si="14"/>
        <v>00</v>
      </c>
      <c r="AD105" s="1" t="str">
        <f t="shared" si="21"/>
        <v>0000000</v>
      </c>
      <c r="AE105" s="1" t="str">
        <f>IF(L105&gt;0,VLOOKUP(L105,基本設定!$A$6:$B$13,2,0),"")</f>
        <v/>
      </c>
      <c r="AF105" s="1" t="str">
        <f t="shared" si="15"/>
        <v>00</v>
      </c>
      <c r="AG105" s="1" t="str">
        <f t="shared" si="16"/>
        <v>00</v>
      </c>
      <c r="AH105" s="1" t="str">
        <f t="shared" si="17"/>
        <v>00</v>
      </c>
      <c r="AI105" s="1" t="str">
        <f t="shared" si="22"/>
        <v>0000000</v>
      </c>
      <c r="AJ105" s="1" t="str">
        <f>IF(R105&gt;0,VLOOKUP(R105,基本設定!$A$6:$B$13,2,0),"")</f>
        <v/>
      </c>
      <c r="AK105" s="1" t="str">
        <f t="shared" si="18"/>
        <v>00</v>
      </c>
      <c r="AL105" s="1" t="str">
        <f t="shared" si="19"/>
        <v>00</v>
      </c>
      <c r="AM105" s="1" t="str">
        <f t="shared" si="20"/>
        <v>00</v>
      </c>
      <c r="AN105" s="1" t="str">
        <f t="shared" si="23"/>
        <v>0000000</v>
      </c>
    </row>
    <row r="106" spans="1:40" ht="30" customHeight="1">
      <c r="A106" s="5">
        <v>100</v>
      </c>
      <c r="B106" s="21"/>
      <c r="C106" s="21"/>
      <c r="D106" s="21"/>
      <c r="E106" s="21"/>
      <c r="F106" s="20"/>
      <c r="G106" s="21"/>
      <c r="H106" s="19" t="s">
        <v>88</v>
      </c>
      <c r="I106" s="21"/>
      <c r="J106" s="19" t="s">
        <v>89</v>
      </c>
      <c r="K106" s="21"/>
      <c r="L106" s="20"/>
      <c r="M106" s="21"/>
      <c r="N106" s="19" t="s">
        <v>88</v>
      </c>
      <c r="O106" s="21"/>
      <c r="P106" s="19" t="s">
        <v>89</v>
      </c>
      <c r="Q106" s="21"/>
      <c r="R106" s="20"/>
      <c r="S106" s="21"/>
      <c r="T106" s="19" t="s">
        <v>88</v>
      </c>
      <c r="U106" s="21"/>
      <c r="V106" s="19" t="s">
        <v>89</v>
      </c>
      <c r="W106" s="21"/>
      <c r="X106" s="10"/>
      <c r="Y106" s="1" t="str">
        <f>IF(D106&gt;0,VLOOKUP(D106,基本設定!$E$6:$F$52,2,0),"")</f>
        <v/>
      </c>
      <c r="Z106" s="1" t="str">
        <f>IF(F106&gt;0,VLOOKUP(F106,基本設定!$A$6:$B$13,2,0),"")</f>
        <v/>
      </c>
      <c r="AA106" s="1" t="str">
        <f t="shared" si="12"/>
        <v>00</v>
      </c>
      <c r="AB106" s="1" t="str">
        <f t="shared" si="13"/>
        <v>00</v>
      </c>
      <c r="AC106" s="1" t="str">
        <f t="shared" si="14"/>
        <v>00</v>
      </c>
      <c r="AD106" s="1" t="str">
        <f t="shared" si="21"/>
        <v>0000000</v>
      </c>
      <c r="AE106" s="1" t="str">
        <f>IF(L106&gt;0,VLOOKUP(L106,基本設定!$A$6:$B$13,2,0),"")</f>
        <v/>
      </c>
      <c r="AF106" s="1" t="str">
        <f t="shared" si="15"/>
        <v>00</v>
      </c>
      <c r="AG106" s="1" t="str">
        <f t="shared" si="16"/>
        <v>00</v>
      </c>
      <c r="AH106" s="1" t="str">
        <f t="shared" si="17"/>
        <v>00</v>
      </c>
      <c r="AI106" s="1" t="str">
        <f t="shared" si="22"/>
        <v>0000000</v>
      </c>
      <c r="AJ106" s="1" t="str">
        <f>IF(R106&gt;0,VLOOKUP(R106,基本設定!$A$6:$B$13,2,0),"")</f>
        <v/>
      </c>
      <c r="AK106" s="1" t="str">
        <f t="shared" si="18"/>
        <v>00</v>
      </c>
      <c r="AL106" s="1" t="str">
        <f t="shared" si="19"/>
        <v>00</v>
      </c>
      <c r="AM106" s="1" t="str">
        <f t="shared" si="20"/>
        <v>00</v>
      </c>
      <c r="AN106" s="1" t="str">
        <f t="shared" si="23"/>
        <v>0000000</v>
      </c>
    </row>
  </sheetData>
  <sheetProtection algorithmName="SHA-512" hashValue="aaUCOSJbpqmAF6Ibg1FBQcs9qhN8/0GHs7N04d+7eMlquZb3r9WEo979uUz3hYG/+CxrCC4ia67AfH/T0LVQ2w==" saltValue="JBgCddSQlV/Z5Ts6CHHQmA==" spinCount="100000" sheet="1" objects="1" scenarios="1"/>
  <mergeCells count="9">
    <mergeCell ref="AA6:AD6"/>
    <mergeCell ref="AF6:AI6"/>
    <mergeCell ref="AK6:AN6"/>
    <mergeCell ref="C4:F4"/>
    <mergeCell ref="A1:W2"/>
    <mergeCell ref="A4:B4"/>
    <mergeCell ref="G6:K6"/>
    <mergeCell ref="M6:Q6"/>
    <mergeCell ref="S6:W6"/>
  </mergeCells>
  <phoneticPr fontId="1"/>
  <dataValidations count="1">
    <dataValidation imeMode="halfKatakana" allowBlank="1" showInputMessage="1" showErrorMessage="1" sqref="C7:C106" xr:uid="{C7AC695E-CFB0-4781-B21A-9B0C669457D9}"/>
  </dataValidations>
  <pageMargins left="0.7" right="0.7" top="0.75" bottom="0.75" header="0.3" footer="0.3"/>
  <pageSetup paperSize="9" scale="43" orientation="portrait" horizontalDpi="0" verticalDpi="0" r:id="rId1"/>
  <rowBreaks count="1" manualBreakCount="1"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BDD336-D237-4603-842A-04D67C5457E5}">
          <x14:formula1>
            <xm:f>基本設定!$E$5:$E$52</xm:f>
          </x14:formula1>
          <xm:sqref>D7:D106</xm:sqref>
        </x14:dataValidation>
        <x14:dataValidation type="list" allowBlank="1" showInputMessage="1" showErrorMessage="1" xr:uid="{79D49B13-44E2-4468-B13F-7A7AC01B84EB}">
          <x14:formula1>
            <xm:f>基本設定!$C$5:$C$11</xm:f>
          </x14:formula1>
          <xm:sqref>F7:F106 L7:L106 R7:R106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1B21-91F1-46FE-84E8-A438506B2FEF}">
  <dimension ref="A1:J101"/>
  <sheetViews>
    <sheetView workbookViewId="0">
      <selection activeCell="C4" sqref="C4:F4"/>
    </sheetView>
  </sheetViews>
  <sheetFormatPr baseColWidth="10" defaultColWidth="8.83203125" defaultRowHeight="18"/>
  <cols>
    <col min="1" max="1" width="10.5" style="1" bestFit="1" customWidth="1"/>
    <col min="2" max="2" width="20.6640625" style="1" customWidth="1"/>
    <col min="3" max="3" width="19.33203125" style="1" customWidth="1"/>
    <col min="4" max="4" width="3.83203125" style="1" bestFit="1" customWidth="1"/>
    <col min="5" max="5" width="4" style="1" bestFit="1" customWidth="1"/>
    <col min="6" max="6" width="31.6640625" style="1" bestFit="1" customWidth="1"/>
    <col min="7" max="7" width="9.5" style="1" bestFit="1" customWidth="1"/>
    <col min="8" max="10" width="14.33203125" style="1" bestFit="1" customWidth="1"/>
  </cols>
  <sheetData>
    <row r="1" spans="1:10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108</v>
      </c>
      <c r="G1" s="1" t="s">
        <v>96</v>
      </c>
      <c r="H1" s="1" t="s">
        <v>97</v>
      </c>
      <c r="I1" s="1" t="s">
        <v>98</v>
      </c>
      <c r="J1" s="1" t="s">
        <v>99</v>
      </c>
    </row>
    <row r="2" spans="1:10">
      <c r="B2" s="1">
        <f>男子!B7</f>
        <v>0</v>
      </c>
      <c r="C2" s="1">
        <f>男子!C7</f>
        <v>0</v>
      </c>
      <c r="D2" s="1">
        <v>1</v>
      </c>
      <c r="E2" s="1" t="str">
        <f>男子!Y7</f>
        <v/>
      </c>
      <c r="F2" s="1">
        <f>基本情報!$C$4</f>
        <v>0</v>
      </c>
      <c r="G2" s="1">
        <f>男子!E7</f>
        <v>0</v>
      </c>
      <c r="H2" s="1" t="str">
        <f>CONCATENATE(男子!Z7," ",男子!AD7)</f>
        <v xml:space="preserve"> 0000000</v>
      </c>
      <c r="I2" s="1" t="str">
        <f>CONCATENATE(男子!AE7," ",男子!AI7)</f>
        <v xml:space="preserve"> 0000000</v>
      </c>
      <c r="J2" s="1" t="str">
        <f>CONCATENATE(男子!AJ7," ",男子!AN7)</f>
        <v xml:space="preserve"> 0000000</v>
      </c>
    </row>
    <row r="3" spans="1:10">
      <c r="B3" s="1">
        <f>男子!B8</f>
        <v>0</v>
      </c>
      <c r="C3" s="1">
        <f>男子!C8</f>
        <v>0</v>
      </c>
      <c r="D3" s="1">
        <v>1</v>
      </c>
      <c r="E3" s="1" t="str">
        <f>男子!Y8</f>
        <v/>
      </c>
      <c r="F3" s="1">
        <f>基本情報!$C$4</f>
        <v>0</v>
      </c>
      <c r="G3" s="1">
        <f>男子!E8</f>
        <v>0</v>
      </c>
      <c r="H3" s="1" t="str">
        <f>CONCATENATE(男子!Z8," ",男子!AD8)</f>
        <v xml:space="preserve"> 0000000</v>
      </c>
      <c r="I3" s="1" t="str">
        <f>CONCATENATE(男子!AE8," ",男子!AI8)</f>
        <v xml:space="preserve"> 0000000</v>
      </c>
      <c r="J3" s="1" t="str">
        <f>CONCATENATE(男子!AJ8," ",男子!AN8)</f>
        <v xml:space="preserve"> 0000000</v>
      </c>
    </row>
    <row r="4" spans="1:10">
      <c r="B4" s="1">
        <f>男子!B9</f>
        <v>0</v>
      </c>
      <c r="C4" s="1">
        <f>男子!C9</f>
        <v>0</v>
      </c>
      <c r="D4" s="1">
        <v>1</v>
      </c>
      <c r="E4" s="1" t="str">
        <f>男子!Y9</f>
        <v/>
      </c>
      <c r="F4" s="1">
        <f>基本情報!$C$4</f>
        <v>0</v>
      </c>
      <c r="G4" s="1">
        <f>男子!E9</f>
        <v>0</v>
      </c>
      <c r="H4" s="1" t="str">
        <f>CONCATENATE(男子!Z9," ",男子!AD9)</f>
        <v xml:space="preserve"> 0000000</v>
      </c>
      <c r="I4" s="1" t="str">
        <f>CONCATENATE(男子!AE9," ",男子!AI9)</f>
        <v xml:space="preserve"> 0000000</v>
      </c>
      <c r="J4" s="1" t="str">
        <f>CONCATENATE(男子!AJ9," ",男子!AN9)</f>
        <v xml:space="preserve"> 0000000</v>
      </c>
    </row>
    <row r="5" spans="1:10">
      <c r="B5" s="1">
        <f>男子!B10</f>
        <v>0</v>
      </c>
      <c r="C5" s="1">
        <f>男子!C10</f>
        <v>0</v>
      </c>
      <c r="D5" s="1">
        <v>1</v>
      </c>
      <c r="E5" s="1" t="str">
        <f>男子!Y10</f>
        <v/>
      </c>
      <c r="F5" s="1">
        <f>基本情報!$C$4</f>
        <v>0</v>
      </c>
      <c r="G5" s="1">
        <f>男子!E10</f>
        <v>0</v>
      </c>
      <c r="H5" s="1" t="str">
        <f>CONCATENATE(男子!Z10," ",男子!AD10)</f>
        <v xml:space="preserve"> 0000000</v>
      </c>
      <c r="I5" s="1" t="str">
        <f>CONCATENATE(男子!AE10," ",男子!AI10)</f>
        <v xml:space="preserve"> 0000000</v>
      </c>
      <c r="J5" s="1" t="str">
        <f>CONCATENATE(男子!AJ10," ",男子!AN10)</f>
        <v xml:space="preserve"> 0000000</v>
      </c>
    </row>
    <row r="6" spans="1:10">
      <c r="B6" s="1">
        <f>男子!B11</f>
        <v>0</v>
      </c>
      <c r="C6" s="1">
        <f>男子!C11</f>
        <v>0</v>
      </c>
      <c r="D6" s="1">
        <v>1</v>
      </c>
      <c r="E6" s="1" t="str">
        <f>男子!Y11</f>
        <v/>
      </c>
      <c r="F6" s="1">
        <f>基本情報!$C$4</f>
        <v>0</v>
      </c>
      <c r="G6" s="1">
        <f>男子!E11</f>
        <v>0</v>
      </c>
      <c r="H6" s="1" t="str">
        <f>CONCATENATE(男子!Z11," ",男子!AD11)</f>
        <v xml:space="preserve"> 0000000</v>
      </c>
      <c r="I6" s="1" t="str">
        <f>CONCATENATE(男子!AE11," ",男子!AI11)</f>
        <v xml:space="preserve"> 0000000</v>
      </c>
      <c r="J6" s="1" t="str">
        <f>CONCATENATE(男子!AJ11," ",男子!AN11)</f>
        <v xml:space="preserve"> 0000000</v>
      </c>
    </row>
    <row r="7" spans="1:10">
      <c r="B7" s="1">
        <f>男子!B12</f>
        <v>0</v>
      </c>
      <c r="C7" s="1">
        <f>男子!C12</f>
        <v>0</v>
      </c>
      <c r="D7" s="1">
        <v>1</v>
      </c>
      <c r="E7" s="1" t="str">
        <f>男子!Y12</f>
        <v/>
      </c>
      <c r="F7" s="1">
        <f>基本情報!$C$4</f>
        <v>0</v>
      </c>
      <c r="G7" s="1">
        <f>男子!E12</f>
        <v>0</v>
      </c>
      <c r="H7" s="1" t="str">
        <f>CONCATENATE(男子!Z12," ",男子!AD12)</f>
        <v xml:space="preserve"> 0000000</v>
      </c>
      <c r="I7" s="1" t="str">
        <f>CONCATENATE(男子!AE12," ",男子!AI12)</f>
        <v xml:space="preserve"> 0000000</v>
      </c>
      <c r="J7" s="1" t="str">
        <f>CONCATENATE(男子!AJ12," ",男子!AN12)</f>
        <v xml:space="preserve"> 0000000</v>
      </c>
    </row>
    <row r="8" spans="1:10">
      <c r="B8" s="1">
        <f>男子!B13</f>
        <v>0</v>
      </c>
      <c r="C8" s="1">
        <f>男子!C13</f>
        <v>0</v>
      </c>
      <c r="D8" s="1">
        <v>1</v>
      </c>
      <c r="E8" s="1" t="str">
        <f>男子!Y13</f>
        <v/>
      </c>
      <c r="F8" s="1">
        <f>基本情報!$C$4</f>
        <v>0</v>
      </c>
      <c r="G8" s="1">
        <f>男子!E13</f>
        <v>0</v>
      </c>
      <c r="H8" s="1" t="str">
        <f>CONCATENATE(男子!Z13," ",男子!AD13)</f>
        <v xml:space="preserve"> 0000000</v>
      </c>
      <c r="I8" s="1" t="str">
        <f>CONCATENATE(男子!AE13," ",男子!AI13)</f>
        <v xml:space="preserve"> 0000000</v>
      </c>
      <c r="J8" s="1" t="str">
        <f>CONCATENATE(男子!AJ13," ",男子!AN13)</f>
        <v xml:space="preserve"> 0000000</v>
      </c>
    </row>
    <row r="9" spans="1:10">
      <c r="B9" s="1">
        <f>男子!B14</f>
        <v>0</v>
      </c>
      <c r="C9" s="1">
        <f>男子!C14</f>
        <v>0</v>
      </c>
      <c r="D9" s="1">
        <v>1</v>
      </c>
      <c r="E9" s="1" t="str">
        <f>男子!Y14</f>
        <v/>
      </c>
      <c r="F9" s="1">
        <f>基本情報!$C$4</f>
        <v>0</v>
      </c>
      <c r="G9" s="1">
        <f>男子!E14</f>
        <v>0</v>
      </c>
      <c r="H9" s="1" t="str">
        <f>CONCATENATE(男子!Z14," ",男子!AD14)</f>
        <v xml:space="preserve"> 0000000</v>
      </c>
      <c r="I9" s="1" t="str">
        <f>CONCATENATE(男子!AE14," ",男子!AI14)</f>
        <v xml:space="preserve"> 0000000</v>
      </c>
      <c r="J9" s="1" t="str">
        <f>CONCATENATE(男子!AJ14," ",男子!AN14)</f>
        <v xml:space="preserve"> 0000000</v>
      </c>
    </row>
    <row r="10" spans="1:10">
      <c r="B10" s="1">
        <f>男子!B15</f>
        <v>0</v>
      </c>
      <c r="C10" s="1">
        <f>男子!C15</f>
        <v>0</v>
      </c>
      <c r="D10" s="1">
        <v>1</v>
      </c>
      <c r="E10" s="1" t="str">
        <f>男子!Y15</f>
        <v/>
      </c>
      <c r="F10" s="1">
        <f>基本情報!$C$4</f>
        <v>0</v>
      </c>
      <c r="G10" s="1">
        <f>男子!E15</f>
        <v>0</v>
      </c>
      <c r="H10" s="1" t="str">
        <f>CONCATENATE(男子!Z15," ",男子!AD15)</f>
        <v xml:space="preserve"> 0000000</v>
      </c>
      <c r="I10" s="1" t="str">
        <f>CONCATENATE(男子!AE15," ",男子!AI15)</f>
        <v xml:space="preserve"> 0000000</v>
      </c>
      <c r="J10" s="1" t="str">
        <f>CONCATENATE(男子!AJ15," ",男子!AN15)</f>
        <v xml:space="preserve"> 0000000</v>
      </c>
    </row>
    <row r="11" spans="1:10">
      <c r="B11" s="1">
        <f>男子!B16</f>
        <v>0</v>
      </c>
      <c r="C11" s="1">
        <f>男子!C16</f>
        <v>0</v>
      </c>
      <c r="D11" s="1">
        <v>1</v>
      </c>
      <c r="E11" s="1" t="str">
        <f>男子!Y16</f>
        <v/>
      </c>
      <c r="F11" s="1">
        <f>基本情報!$C$4</f>
        <v>0</v>
      </c>
      <c r="G11" s="1">
        <f>男子!E16</f>
        <v>0</v>
      </c>
      <c r="H11" s="1" t="str">
        <f>CONCATENATE(男子!Z16," ",男子!AD16)</f>
        <v xml:space="preserve"> 0000000</v>
      </c>
      <c r="I11" s="1" t="str">
        <f>CONCATENATE(男子!AE16," ",男子!AI16)</f>
        <v xml:space="preserve"> 0000000</v>
      </c>
      <c r="J11" s="1" t="str">
        <f>CONCATENATE(男子!AJ16," ",男子!AN16)</f>
        <v xml:space="preserve"> 0000000</v>
      </c>
    </row>
    <row r="12" spans="1:10">
      <c r="B12" s="1">
        <f>男子!B17</f>
        <v>0</v>
      </c>
      <c r="C12" s="1">
        <f>男子!C17</f>
        <v>0</v>
      </c>
      <c r="D12" s="1">
        <v>1</v>
      </c>
      <c r="E12" s="1" t="str">
        <f>男子!Y17</f>
        <v/>
      </c>
      <c r="F12" s="1">
        <f>基本情報!$C$4</f>
        <v>0</v>
      </c>
      <c r="G12" s="1">
        <f>男子!E17</f>
        <v>0</v>
      </c>
      <c r="H12" s="1" t="str">
        <f>CONCATENATE(男子!Z17," ",男子!AD17)</f>
        <v xml:space="preserve"> 0000000</v>
      </c>
      <c r="I12" s="1" t="str">
        <f>CONCATENATE(男子!AE17," ",男子!AI17)</f>
        <v xml:space="preserve"> 0000000</v>
      </c>
      <c r="J12" s="1" t="str">
        <f>CONCATENATE(男子!AJ17," ",男子!AN17)</f>
        <v xml:space="preserve"> 0000000</v>
      </c>
    </row>
    <row r="13" spans="1:10">
      <c r="B13" s="1">
        <f>男子!B18</f>
        <v>0</v>
      </c>
      <c r="C13" s="1">
        <f>男子!C18</f>
        <v>0</v>
      </c>
      <c r="D13" s="1">
        <v>1</v>
      </c>
      <c r="E13" s="1" t="str">
        <f>男子!Y18</f>
        <v/>
      </c>
      <c r="F13" s="1">
        <f>基本情報!$C$4</f>
        <v>0</v>
      </c>
      <c r="G13" s="1">
        <f>男子!E18</f>
        <v>0</v>
      </c>
      <c r="H13" s="1" t="str">
        <f>CONCATENATE(男子!Z18," ",男子!AD18)</f>
        <v xml:space="preserve"> 0000000</v>
      </c>
      <c r="I13" s="1" t="str">
        <f>CONCATENATE(男子!AE18," ",男子!AI18)</f>
        <v xml:space="preserve"> 0000000</v>
      </c>
      <c r="J13" s="1" t="str">
        <f>CONCATENATE(男子!AJ18," ",男子!AN18)</f>
        <v xml:space="preserve"> 0000000</v>
      </c>
    </row>
    <row r="14" spans="1:10">
      <c r="B14" s="1">
        <f>男子!B19</f>
        <v>0</v>
      </c>
      <c r="C14" s="1">
        <f>男子!C19</f>
        <v>0</v>
      </c>
      <c r="D14" s="1">
        <v>1</v>
      </c>
      <c r="E14" s="1" t="str">
        <f>男子!Y19</f>
        <v/>
      </c>
      <c r="F14" s="1">
        <f>基本情報!$C$4</f>
        <v>0</v>
      </c>
      <c r="G14" s="1">
        <f>男子!E19</f>
        <v>0</v>
      </c>
      <c r="H14" s="1" t="str">
        <f>CONCATENATE(男子!Z19," ",男子!AD19)</f>
        <v xml:space="preserve"> 0000000</v>
      </c>
      <c r="I14" s="1" t="str">
        <f>CONCATENATE(男子!AE19," ",男子!AI19)</f>
        <v xml:space="preserve"> 0000000</v>
      </c>
      <c r="J14" s="1" t="str">
        <f>CONCATENATE(男子!AJ19," ",男子!AN19)</f>
        <v xml:space="preserve"> 0000000</v>
      </c>
    </row>
    <row r="15" spans="1:10">
      <c r="B15" s="1">
        <f>男子!B20</f>
        <v>0</v>
      </c>
      <c r="C15" s="1">
        <f>男子!C20</f>
        <v>0</v>
      </c>
      <c r="D15" s="1">
        <v>1</v>
      </c>
      <c r="E15" s="1" t="str">
        <f>男子!Y20</f>
        <v/>
      </c>
      <c r="F15" s="1">
        <f>基本情報!$C$4</f>
        <v>0</v>
      </c>
      <c r="G15" s="1">
        <f>男子!E20</f>
        <v>0</v>
      </c>
      <c r="H15" s="1" t="str">
        <f>CONCATENATE(男子!Z20," ",男子!AD20)</f>
        <v xml:space="preserve"> 0000000</v>
      </c>
      <c r="I15" s="1" t="str">
        <f>CONCATENATE(男子!AE20," ",男子!AI20)</f>
        <v xml:space="preserve"> 0000000</v>
      </c>
      <c r="J15" s="1" t="str">
        <f>CONCATENATE(男子!AJ20," ",男子!AN20)</f>
        <v xml:space="preserve"> 0000000</v>
      </c>
    </row>
    <row r="16" spans="1:10">
      <c r="B16" s="1">
        <f>男子!B21</f>
        <v>0</v>
      </c>
      <c r="C16" s="1">
        <f>男子!C21</f>
        <v>0</v>
      </c>
      <c r="D16" s="1">
        <v>1</v>
      </c>
      <c r="E16" s="1" t="str">
        <f>男子!Y21</f>
        <v/>
      </c>
      <c r="F16" s="1">
        <f>基本情報!$C$4</f>
        <v>0</v>
      </c>
      <c r="G16" s="1">
        <f>男子!E21</f>
        <v>0</v>
      </c>
      <c r="H16" s="1" t="str">
        <f>CONCATENATE(男子!Z21," ",男子!AD21)</f>
        <v xml:space="preserve"> 0000000</v>
      </c>
      <c r="I16" s="1" t="str">
        <f>CONCATENATE(男子!AE21," ",男子!AI21)</f>
        <v xml:space="preserve"> 0000000</v>
      </c>
      <c r="J16" s="1" t="str">
        <f>CONCATENATE(男子!AJ21," ",男子!AN21)</f>
        <v xml:space="preserve"> 0000000</v>
      </c>
    </row>
    <row r="17" spans="2:10">
      <c r="B17" s="1">
        <f>男子!B22</f>
        <v>0</v>
      </c>
      <c r="C17" s="1">
        <f>男子!C22</f>
        <v>0</v>
      </c>
      <c r="D17" s="1">
        <v>1</v>
      </c>
      <c r="E17" s="1" t="str">
        <f>男子!Y22</f>
        <v/>
      </c>
      <c r="F17" s="1">
        <f>基本情報!$C$4</f>
        <v>0</v>
      </c>
      <c r="G17" s="1">
        <f>男子!E22</f>
        <v>0</v>
      </c>
      <c r="H17" s="1" t="str">
        <f>CONCATENATE(男子!Z22," ",男子!AD22)</f>
        <v xml:space="preserve"> 0000000</v>
      </c>
      <c r="I17" s="1" t="str">
        <f>CONCATENATE(男子!AE22," ",男子!AI22)</f>
        <v xml:space="preserve"> 0000000</v>
      </c>
      <c r="J17" s="1" t="str">
        <f>CONCATENATE(男子!AJ22," ",男子!AN22)</f>
        <v xml:space="preserve"> 0000000</v>
      </c>
    </row>
    <row r="18" spans="2:10">
      <c r="B18" s="1">
        <f>男子!B23</f>
        <v>0</v>
      </c>
      <c r="C18" s="1">
        <f>男子!C23</f>
        <v>0</v>
      </c>
      <c r="D18" s="1">
        <v>1</v>
      </c>
      <c r="E18" s="1" t="str">
        <f>男子!Y23</f>
        <v/>
      </c>
      <c r="F18" s="1">
        <f>基本情報!$C$4</f>
        <v>0</v>
      </c>
      <c r="G18" s="1">
        <f>男子!E23</f>
        <v>0</v>
      </c>
      <c r="H18" s="1" t="str">
        <f>CONCATENATE(男子!Z23," ",男子!AD23)</f>
        <v xml:space="preserve"> 0000000</v>
      </c>
      <c r="I18" s="1" t="str">
        <f>CONCATENATE(男子!AE23," ",男子!AI23)</f>
        <v xml:space="preserve"> 0000000</v>
      </c>
      <c r="J18" s="1" t="str">
        <f>CONCATENATE(男子!AJ23," ",男子!AN23)</f>
        <v xml:space="preserve"> 0000000</v>
      </c>
    </row>
    <row r="19" spans="2:10">
      <c r="B19" s="1">
        <f>男子!B24</f>
        <v>0</v>
      </c>
      <c r="C19" s="1">
        <f>男子!C24</f>
        <v>0</v>
      </c>
      <c r="D19" s="1">
        <v>1</v>
      </c>
      <c r="E19" s="1" t="str">
        <f>男子!Y24</f>
        <v/>
      </c>
      <c r="F19" s="1">
        <f>基本情報!$C$4</f>
        <v>0</v>
      </c>
      <c r="G19" s="1">
        <f>男子!E24</f>
        <v>0</v>
      </c>
      <c r="H19" s="1" t="str">
        <f>CONCATENATE(男子!Z24," ",男子!AD24)</f>
        <v xml:space="preserve"> 0000000</v>
      </c>
      <c r="I19" s="1" t="str">
        <f>CONCATENATE(男子!AE24," ",男子!AI24)</f>
        <v xml:space="preserve"> 0000000</v>
      </c>
      <c r="J19" s="1" t="str">
        <f>CONCATENATE(男子!AJ24," ",男子!AN24)</f>
        <v xml:space="preserve"> 0000000</v>
      </c>
    </row>
    <row r="20" spans="2:10">
      <c r="B20" s="1">
        <f>男子!B25</f>
        <v>0</v>
      </c>
      <c r="C20" s="1">
        <f>男子!C25</f>
        <v>0</v>
      </c>
      <c r="D20" s="1">
        <v>1</v>
      </c>
      <c r="E20" s="1" t="str">
        <f>男子!Y25</f>
        <v/>
      </c>
      <c r="F20" s="1">
        <f>基本情報!$C$4</f>
        <v>0</v>
      </c>
      <c r="G20" s="1">
        <f>男子!E25</f>
        <v>0</v>
      </c>
      <c r="H20" s="1" t="str">
        <f>CONCATENATE(男子!Z25," ",男子!AD25)</f>
        <v xml:space="preserve"> 0000000</v>
      </c>
      <c r="I20" s="1" t="str">
        <f>CONCATENATE(男子!AE25," ",男子!AI25)</f>
        <v xml:space="preserve"> 0000000</v>
      </c>
      <c r="J20" s="1" t="str">
        <f>CONCATENATE(男子!AJ25," ",男子!AN25)</f>
        <v xml:space="preserve"> 0000000</v>
      </c>
    </row>
    <row r="21" spans="2:10">
      <c r="B21" s="1">
        <f>男子!B26</f>
        <v>0</v>
      </c>
      <c r="C21" s="1">
        <f>男子!C26</f>
        <v>0</v>
      </c>
      <c r="D21" s="1">
        <v>1</v>
      </c>
      <c r="E21" s="1" t="str">
        <f>男子!Y26</f>
        <v/>
      </c>
      <c r="F21" s="1">
        <f>基本情報!$C$4</f>
        <v>0</v>
      </c>
      <c r="G21" s="1">
        <f>男子!E26</f>
        <v>0</v>
      </c>
      <c r="H21" s="1" t="str">
        <f>CONCATENATE(男子!Z26," ",男子!AD26)</f>
        <v xml:space="preserve"> 0000000</v>
      </c>
      <c r="I21" s="1" t="str">
        <f>CONCATENATE(男子!AE26," ",男子!AI26)</f>
        <v xml:space="preserve"> 0000000</v>
      </c>
      <c r="J21" s="1" t="str">
        <f>CONCATENATE(男子!AJ26," ",男子!AN26)</f>
        <v xml:space="preserve"> 0000000</v>
      </c>
    </row>
    <row r="22" spans="2:10">
      <c r="B22" s="1">
        <f>男子!B27</f>
        <v>0</v>
      </c>
      <c r="C22" s="1">
        <f>男子!C27</f>
        <v>0</v>
      </c>
      <c r="D22" s="1">
        <v>1</v>
      </c>
      <c r="E22" s="1" t="str">
        <f>男子!Y27</f>
        <v/>
      </c>
      <c r="F22" s="1">
        <f>基本情報!$C$4</f>
        <v>0</v>
      </c>
      <c r="G22" s="1">
        <f>男子!E27</f>
        <v>0</v>
      </c>
      <c r="H22" s="1" t="str">
        <f>CONCATENATE(男子!Z27," ",男子!AD27)</f>
        <v xml:space="preserve"> 0000000</v>
      </c>
      <c r="I22" s="1" t="str">
        <f>CONCATENATE(男子!AE27," ",男子!AI27)</f>
        <v xml:space="preserve"> 0000000</v>
      </c>
      <c r="J22" s="1" t="str">
        <f>CONCATENATE(男子!AJ27," ",男子!AN27)</f>
        <v xml:space="preserve"> 0000000</v>
      </c>
    </row>
    <row r="23" spans="2:10">
      <c r="B23" s="1">
        <f>男子!B28</f>
        <v>0</v>
      </c>
      <c r="C23" s="1">
        <f>男子!C28</f>
        <v>0</v>
      </c>
      <c r="D23" s="1">
        <v>1</v>
      </c>
      <c r="E23" s="1" t="str">
        <f>男子!Y28</f>
        <v/>
      </c>
      <c r="F23" s="1">
        <f>基本情報!$C$4</f>
        <v>0</v>
      </c>
      <c r="G23" s="1">
        <f>男子!E28</f>
        <v>0</v>
      </c>
      <c r="H23" s="1" t="str">
        <f>CONCATENATE(男子!Z28," ",男子!AD28)</f>
        <v xml:space="preserve"> 0000000</v>
      </c>
      <c r="I23" s="1" t="str">
        <f>CONCATENATE(男子!AE28," ",男子!AI28)</f>
        <v xml:space="preserve"> 0000000</v>
      </c>
      <c r="J23" s="1" t="str">
        <f>CONCATENATE(男子!AJ28," ",男子!AN28)</f>
        <v xml:space="preserve"> 0000000</v>
      </c>
    </row>
    <row r="24" spans="2:10">
      <c r="B24" s="1">
        <f>男子!B29</f>
        <v>0</v>
      </c>
      <c r="C24" s="1">
        <f>男子!C29</f>
        <v>0</v>
      </c>
      <c r="D24" s="1">
        <v>1</v>
      </c>
      <c r="E24" s="1" t="str">
        <f>男子!Y29</f>
        <v/>
      </c>
      <c r="F24" s="1">
        <f>基本情報!$C$4</f>
        <v>0</v>
      </c>
      <c r="G24" s="1">
        <f>男子!E29</f>
        <v>0</v>
      </c>
      <c r="H24" s="1" t="str">
        <f>CONCATENATE(男子!Z29," ",男子!AD29)</f>
        <v xml:space="preserve"> 0000000</v>
      </c>
      <c r="I24" s="1" t="str">
        <f>CONCATENATE(男子!AE29," ",男子!AI29)</f>
        <v xml:space="preserve"> 0000000</v>
      </c>
      <c r="J24" s="1" t="str">
        <f>CONCATENATE(男子!AJ29," ",男子!AN29)</f>
        <v xml:space="preserve"> 0000000</v>
      </c>
    </row>
    <row r="25" spans="2:10">
      <c r="B25" s="1">
        <f>男子!B30</f>
        <v>0</v>
      </c>
      <c r="C25" s="1">
        <f>男子!C30</f>
        <v>0</v>
      </c>
      <c r="D25" s="1">
        <v>1</v>
      </c>
      <c r="E25" s="1" t="str">
        <f>男子!Y30</f>
        <v/>
      </c>
      <c r="F25" s="1">
        <f>基本情報!$C$4</f>
        <v>0</v>
      </c>
      <c r="G25" s="1">
        <f>男子!E30</f>
        <v>0</v>
      </c>
      <c r="H25" s="1" t="str">
        <f>CONCATENATE(男子!Z30," ",男子!AD30)</f>
        <v xml:space="preserve"> 0000000</v>
      </c>
      <c r="I25" s="1" t="str">
        <f>CONCATENATE(男子!AE30," ",男子!AI30)</f>
        <v xml:space="preserve"> 0000000</v>
      </c>
      <c r="J25" s="1" t="str">
        <f>CONCATENATE(男子!AJ30," ",男子!AN30)</f>
        <v xml:space="preserve"> 0000000</v>
      </c>
    </row>
    <row r="26" spans="2:10">
      <c r="B26" s="1">
        <f>男子!B31</f>
        <v>0</v>
      </c>
      <c r="C26" s="1">
        <f>男子!C31</f>
        <v>0</v>
      </c>
      <c r="D26" s="1">
        <v>1</v>
      </c>
      <c r="E26" s="1" t="str">
        <f>男子!Y31</f>
        <v/>
      </c>
      <c r="F26" s="1">
        <f>基本情報!$C$4</f>
        <v>0</v>
      </c>
      <c r="G26" s="1">
        <f>男子!E31</f>
        <v>0</v>
      </c>
      <c r="H26" s="1" t="str">
        <f>CONCATENATE(男子!Z31," ",男子!AD31)</f>
        <v xml:space="preserve"> 0000000</v>
      </c>
      <c r="I26" s="1" t="str">
        <f>CONCATENATE(男子!AE31," ",男子!AI31)</f>
        <v xml:space="preserve"> 0000000</v>
      </c>
      <c r="J26" s="1" t="str">
        <f>CONCATENATE(男子!AJ31," ",男子!AN31)</f>
        <v xml:space="preserve"> 0000000</v>
      </c>
    </row>
    <row r="27" spans="2:10">
      <c r="B27" s="1">
        <f>男子!B32</f>
        <v>0</v>
      </c>
      <c r="C27" s="1">
        <f>男子!C32</f>
        <v>0</v>
      </c>
      <c r="D27" s="1">
        <v>1</v>
      </c>
      <c r="E27" s="1" t="str">
        <f>男子!Y32</f>
        <v/>
      </c>
      <c r="F27" s="1">
        <f>基本情報!$C$4</f>
        <v>0</v>
      </c>
      <c r="G27" s="1">
        <f>男子!E32</f>
        <v>0</v>
      </c>
      <c r="H27" s="1" t="str">
        <f>CONCATENATE(男子!Z32," ",男子!AD32)</f>
        <v xml:space="preserve"> 0000000</v>
      </c>
      <c r="I27" s="1" t="str">
        <f>CONCATENATE(男子!AE32," ",男子!AI32)</f>
        <v xml:space="preserve"> 0000000</v>
      </c>
      <c r="J27" s="1" t="str">
        <f>CONCATENATE(男子!AJ32," ",男子!AN32)</f>
        <v xml:space="preserve"> 0000000</v>
      </c>
    </row>
    <row r="28" spans="2:10">
      <c r="B28" s="1">
        <f>男子!B33</f>
        <v>0</v>
      </c>
      <c r="C28" s="1">
        <f>男子!C33</f>
        <v>0</v>
      </c>
      <c r="D28" s="1">
        <v>1</v>
      </c>
      <c r="E28" s="1" t="str">
        <f>男子!Y33</f>
        <v/>
      </c>
      <c r="F28" s="1">
        <f>基本情報!$C$4</f>
        <v>0</v>
      </c>
      <c r="G28" s="1">
        <f>男子!E33</f>
        <v>0</v>
      </c>
      <c r="H28" s="1" t="str">
        <f>CONCATENATE(男子!Z33," ",男子!AD33)</f>
        <v xml:space="preserve"> 0000000</v>
      </c>
      <c r="I28" s="1" t="str">
        <f>CONCATENATE(男子!AE33," ",男子!AI33)</f>
        <v xml:space="preserve"> 0000000</v>
      </c>
      <c r="J28" s="1" t="str">
        <f>CONCATENATE(男子!AJ33," ",男子!AN33)</f>
        <v xml:space="preserve"> 0000000</v>
      </c>
    </row>
    <row r="29" spans="2:10">
      <c r="B29" s="1">
        <f>男子!B34</f>
        <v>0</v>
      </c>
      <c r="C29" s="1">
        <f>男子!C34</f>
        <v>0</v>
      </c>
      <c r="D29" s="1">
        <v>1</v>
      </c>
      <c r="E29" s="1" t="str">
        <f>男子!Y34</f>
        <v/>
      </c>
      <c r="F29" s="1">
        <f>基本情報!$C$4</f>
        <v>0</v>
      </c>
      <c r="G29" s="1">
        <f>男子!E34</f>
        <v>0</v>
      </c>
      <c r="H29" s="1" t="str">
        <f>CONCATENATE(男子!Z34," ",男子!AD34)</f>
        <v xml:space="preserve"> 0000000</v>
      </c>
      <c r="I29" s="1" t="str">
        <f>CONCATENATE(男子!AE34," ",男子!AI34)</f>
        <v xml:space="preserve"> 0000000</v>
      </c>
      <c r="J29" s="1" t="str">
        <f>CONCATENATE(男子!AJ34," ",男子!AN34)</f>
        <v xml:space="preserve"> 0000000</v>
      </c>
    </row>
    <row r="30" spans="2:10">
      <c r="B30" s="1">
        <f>男子!B35</f>
        <v>0</v>
      </c>
      <c r="C30" s="1">
        <f>男子!C35</f>
        <v>0</v>
      </c>
      <c r="D30" s="1">
        <v>1</v>
      </c>
      <c r="E30" s="1" t="str">
        <f>男子!Y35</f>
        <v/>
      </c>
      <c r="F30" s="1">
        <f>基本情報!$C$4</f>
        <v>0</v>
      </c>
      <c r="G30" s="1">
        <f>男子!E35</f>
        <v>0</v>
      </c>
      <c r="H30" s="1" t="str">
        <f>CONCATENATE(男子!Z35," ",男子!AD35)</f>
        <v xml:space="preserve"> 0000000</v>
      </c>
      <c r="I30" s="1" t="str">
        <f>CONCATENATE(男子!AE35," ",男子!AI35)</f>
        <v xml:space="preserve"> 0000000</v>
      </c>
      <c r="J30" s="1" t="str">
        <f>CONCATENATE(男子!AJ35," ",男子!AN35)</f>
        <v xml:space="preserve"> 0000000</v>
      </c>
    </row>
    <row r="31" spans="2:10">
      <c r="B31" s="1">
        <f>男子!B36</f>
        <v>0</v>
      </c>
      <c r="C31" s="1">
        <f>男子!C36</f>
        <v>0</v>
      </c>
      <c r="D31" s="1">
        <v>1</v>
      </c>
      <c r="E31" s="1" t="str">
        <f>男子!Y36</f>
        <v/>
      </c>
      <c r="F31" s="1">
        <f>基本情報!$C$4</f>
        <v>0</v>
      </c>
      <c r="G31" s="1">
        <f>男子!E36</f>
        <v>0</v>
      </c>
      <c r="H31" s="1" t="str">
        <f>CONCATENATE(男子!Z36," ",男子!AD36)</f>
        <v xml:space="preserve"> 0000000</v>
      </c>
      <c r="I31" s="1" t="str">
        <f>CONCATENATE(男子!AE36," ",男子!AI36)</f>
        <v xml:space="preserve"> 0000000</v>
      </c>
      <c r="J31" s="1" t="str">
        <f>CONCATENATE(男子!AJ36," ",男子!AN36)</f>
        <v xml:space="preserve"> 0000000</v>
      </c>
    </row>
    <row r="32" spans="2:10">
      <c r="B32" s="1">
        <f>男子!B37</f>
        <v>0</v>
      </c>
      <c r="C32" s="1">
        <f>男子!C37</f>
        <v>0</v>
      </c>
      <c r="D32" s="1">
        <v>1</v>
      </c>
      <c r="E32" s="1" t="str">
        <f>男子!Y37</f>
        <v/>
      </c>
      <c r="F32" s="1">
        <f>基本情報!$C$4</f>
        <v>0</v>
      </c>
      <c r="G32" s="1">
        <f>男子!E37</f>
        <v>0</v>
      </c>
      <c r="H32" s="1" t="str">
        <f>CONCATENATE(男子!Z37," ",男子!AD37)</f>
        <v xml:space="preserve"> 0000000</v>
      </c>
      <c r="I32" s="1" t="str">
        <f>CONCATENATE(男子!AE37," ",男子!AI37)</f>
        <v xml:space="preserve"> 0000000</v>
      </c>
      <c r="J32" s="1" t="str">
        <f>CONCATENATE(男子!AJ37," ",男子!AN37)</f>
        <v xml:space="preserve"> 0000000</v>
      </c>
    </row>
    <row r="33" spans="2:10">
      <c r="B33" s="1">
        <f>男子!B38</f>
        <v>0</v>
      </c>
      <c r="C33" s="1">
        <f>男子!C38</f>
        <v>0</v>
      </c>
      <c r="D33" s="1">
        <v>1</v>
      </c>
      <c r="E33" s="1" t="str">
        <f>男子!Y38</f>
        <v/>
      </c>
      <c r="F33" s="1">
        <f>基本情報!$C$4</f>
        <v>0</v>
      </c>
      <c r="G33" s="1">
        <f>男子!E38</f>
        <v>0</v>
      </c>
      <c r="H33" s="1" t="str">
        <f>CONCATENATE(男子!Z38," ",男子!AD38)</f>
        <v xml:space="preserve"> 0000000</v>
      </c>
      <c r="I33" s="1" t="str">
        <f>CONCATENATE(男子!AE38," ",男子!AI38)</f>
        <v xml:space="preserve"> 0000000</v>
      </c>
      <c r="J33" s="1" t="str">
        <f>CONCATENATE(男子!AJ38," ",男子!AN38)</f>
        <v xml:space="preserve"> 0000000</v>
      </c>
    </row>
    <row r="34" spans="2:10">
      <c r="B34" s="1">
        <f>男子!B39</f>
        <v>0</v>
      </c>
      <c r="C34" s="1">
        <f>男子!C39</f>
        <v>0</v>
      </c>
      <c r="D34" s="1">
        <v>1</v>
      </c>
      <c r="E34" s="1" t="str">
        <f>男子!Y39</f>
        <v/>
      </c>
      <c r="F34" s="1">
        <f>基本情報!$C$4</f>
        <v>0</v>
      </c>
      <c r="G34" s="1">
        <f>男子!E39</f>
        <v>0</v>
      </c>
      <c r="H34" s="1" t="str">
        <f>CONCATENATE(男子!Z39," ",男子!AD39)</f>
        <v xml:space="preserve"> 0000000</v>
      </c>
      <c r="I34" s="1" t="str">
        <f>CONCATENATE(男子!AE39," ",男子!AI39)</f>
        <v xml:space="preserve"> 0000000</v>
      </c>
      <c r="J34" s="1" t="str">
        <f>CONCATENATE(男子!AJ39," ",男子!AN39)</f>
        <v xml:space="preserve"> 0000000</v>
      </c>
    </row>
    <row r="35" spans="2:10">
      <c r="B35" s="1">
        <f>男子!B40</f>
        <v>0</v>
      </c>
      <c r="C35" s="1">
        <f>男子!C40</f>
        <v>0</v>
      </c>
      <c r="D35" s="1">
        <v>1</v>
      </c>
      <c r="E35" s="1" t="str">
        <f>男子!Y40</f>
        <v/>
      </c>
      <c r="F35" s="1">
        <f>基本情報!$C$4</f>
        <v>0</v>
      </c>
      <c r="G35" s="1">
        <f>男子!E40</f>
        <v>0</v>
      </c>
      <c r="H35" s="1" t="str">
        <f>CONCATENATE(男子!Z40," ",男子!AD40)</f>
        <v xml:space="preserve"> 0000000</v>
      </c>
      <c r="I35" s="1" t="str">
        <f>CONCATENATE(男子!AE40," ",男子!AI40)</f>
        <v xml:space="preserve"> 0000000</v>
      </c>
      <c r="J35" s="1" t="str">
        <f>CONCATENATE(男子!AJ40," ",男子!AN40)</f>
        <v xml:space="preserve"> 0000000</v>
      </c>
    </row>
    <row r="36" spans="2:10">
      <c r="B36" s="1">
        <f>男子!B41</f>
        <v>0</v>
      </c>
      <c r="C36" s="1">
        <f>男子!C41</f>
        <v>0</v>
      </c>
      <c r="D36" s="1">
        <v>1</v>
      </c>
      <c r="E36" s="1" t="str">
        <f>男子!Y41</f>
        <v/>
      </c>
      <c r="F36" s="1">
        <f>基本情報!$C$4</f>
        <v>0</v>
      </c>
      <c r="G36" s="1">
        <f>男子!E41</f>
        <v>0</v>
      </c>
      <c r="H36" s="1" t="str">
        <f>CONCATENATE(男子!Z41," ",男子!AD41)</f>
        <v xml:space="preserve"> 0000000</v>
      </c>
      <c r="I36" s="1" t="str">
        <f>CONCATENATE(男子!AE41," ",男子!AI41)</f>
        <v xml:space="preserve"> 0000000</v>
      </c>
      <c r="J36" s="1" t="str">
        <f>CONCATENATE(男子!AJ41," ",男子!AN41)</f>
        <v xml:space="preserve"> 0000000</v>
      </c>
    </row>
    <row r="37" spans="2:10">
      <c r="B37" s="1">
        <f>男子!B42</f>
        <v>0</v>
      </c>
      <c r="C37" s="1">
        <f>男子!C42</f>
        <v>0</v>
      </c>
      <c r="D37" s="1">
        <v>1</v>
      </c>
      <c r="E37" s="1" t="str">
        <f>男子!Y42</f>
        <v/>
      </c>
      <c r="F37" s="1">
        <f>基本情報!$C$4</f>
        <v>0</v>
      </c>
      <c r="G37" s="1">
        <f>男子!E42</f>
        <v>0</v>
      </c>
      <c r="H37" s="1" t="str">
        <f>CONCATENATE(男子!Z42," ",男子!AD42)</f>
        <v xml:space="preserve"> 0000000</v>
      </c>
      <c r="I37" s="1" t="str">
        <f>CONCATENATE(男子!AE42," ",男子!AI42)</f>
        <v xml:space="preserve"> 0000000</v>
      </c>
      <c r="J37" s="1" t="str">
        <f>CONCATENATE(男子!AJ42," ",男子!AN42)</f>
        <v xml:space="preserve"> 0000000</v>
      </c>
    </row>
    <row r="38" spans="2:10">
      <c r="B38" s="1">
        <f>男子!B43</f>
        <v>0</v>
      </c>
      <c r="C38" s="1">
        <f>男子!C43</f>
        <v>0</v>
      </c>
      <c r="D38" s="1">
        <v>1</v>
      </c>
      <c r="E38" s="1" t="str">
        <f>男子!Y43</f>
        <v/>
      </c>
      <c r="F38" s="1">
        <f>基本情報!$C$4</f>
        <v>0</v>
      </c>
      <c r="G38" s="1">
        <f>男子!E43</f>
        <v>0</v>
      </c>
      <c r="H38" s="1" t="str">
        <f>CONCATENATE(男子!Z43," ",男子!AD43)</f>
        <v xml:space="preserve"> 0000000</v>
      </c>
      <c r="I38" s="1" t="str">
        <f>CONCATENATE(男子!AE43," ",男子!AI43)</f>
        <v xml:space="preserve"> 0000000</v>
      </c>
      <c r="J38" s="1" t="str">
        <f>CONCATENATE(男子!AJ43," ",男子!AN43)</f>
        <v xml:space="preserve"> 0000000</v>
      </c>
    </row>
    <row r="39" spans="2:10">
      <c r="B39" s="1">
        <f>男子!B44</f>
        <v>0</v>
      </c>
      <c r="C39" s="1">
        <f>男子!C44</f>
        <v>0</v>
      </c>
      <c r="D39" s="1">
        <v>1</v>
      </c>
      <c r="E39" s="1" t="str">
        <f>男子!Y44</f>
        <v/>
      </c>
      <c r="F39" s="1">
        <f>基本情報!$C$4</f>
        <v>0</v>
      </c>
      <c r="G39" s="1">
        <f>男子!E44</f>
        <v>0</v>
      </c>
      <c r="H39" s="1" t="str">
        <f>CONCATENATE(男子!Z44," ",男子!AD44)</f>
        <v xml:space="preserve"> 0000000</v>
      </c>
      <c r="I39" s="1" t="str">
        <f>CONCATENATE(男子!AE44," ",男子!AI44)</f>
        <v xml:space="preserve"> 0000000</v>
      </c>
      <c r="J39" s="1" t="str">
        <f>CONCATENATE(男子!AJ44," ",男子!AN44)</f>
        <v xml:space="preserve"> 0000000</v>
      </c>
    </row>
    <row r="40" spans="2:10">
      <c r="B40" s="1">
        <f>男子!B45</f>
        <v>0</v>
      </c>
      <c r="C40" s="1">
        <f>男子!C45</f>
        <v>0</v>
      </c>
      <c r="D40" s="1">
        <v>1</v>
      </c>
      <c r="E40" s="1" t="str">
        <f>男子!Y45</f>
        <v/>
      </c>
      <c r="F40" s="1">
        <f>基本情報!$C$4</f>
        <v>0</v>
      </c>
      <c r="G40" s="1">
        <f>男子!E45</f>
        <v>0</v>
      </c>
      <c r="H40" s="1" t="str">
        <f>CONCATENATE(男子!Z45," ",男子!AD45)</f>
        <v xml:space="preserve"> 0000000</v>
      </c>
      <c r="I40" s="1" t="str">
        <f>CONCATENATE(男子!AE45," ",男子!AI45)</f>
        <v xml:space="preserve"> 0000000</v>
      </c>
      <c r="J40" s="1" t="str">
        <f>CONCATENATE(男子!AJ45," ",男子!AN45)</f>
        <v xml:space="preserve"> 0000000</v>
      </c>
    </row>
    <row r="41" spans="2:10">
      <c r="B41" s="1">
        <f>男子!B46</f>
        <v>0</v>
      </c>
      <c r="C41" s="1">
        <f>男子!C46</f>
        <v>0</v>
      </c>
      <c r="D41" s="1">
        <v>1</v>
      </c>
      <c r="E41" s="1" t="str">
        <f>男子!Y46</f>
        <v/>
      </c>
      <c r="F41" s="1">
        <f>基本情報!$C$4</f>
        <v>0</v>
      </c>
      <c r="G41" s="1">
        <f>男子!E46</f>
        <v>0</v>
      </c>
      <c r="H41" s="1" t="str">
        <f>CONCATENATE(男子!Z46," ",男子!AD46)</f>
        <v xml:space="preserve"> 0000000</v>
      </c>
      <c r="I41" s="1" t="str">
        <f>CONCATENATE(男子!AE46," ",男子!AI46)</f>
        <v xml:space="preserve"> 0000000</v>
      </c>
      <c r="J41" s="1" t="str">
        <f>CONCATENATE(男子!AJ46," ",男子!AN46)</f>
        <v xml:space="preserve"> 0000000</v>
      </c>
    </row>
    <row r="42" spans="2:10">
      <c r="B42" s="1">
        <f>男子!B47</f>
        <v>0</v>
      </c>
      <c r="C42" s="1">
        <f>男子!C47</f>
        <v>0</v>
      </c>
      <c r="D42" s="1">
        <v>1</v>
      </c>
      <c r="E42" s="1" t="str">
        <f>男子!Y47</f>
        <v/>
      </c>
      <c r="F42" s="1">
        <f>基本情報!$C$4</f>
        <v>0</v>
      </c>
      <c r="G42" s="1">
        <f>男子!E47</f>
        <v>0</v>
      </c>
      <c r="H42" s="1" t="str">
        <f>CONCATENATE(男子!Z47," ",男子!AD47)</f>
        <v xml:space="preserve"> 0000000</v>
      </c>
      <c r="I42" s="1" t="str">
        <f>CONCATENATE(男子!AE47," ",男子!AI47)</f>
        <v xml:space="preserve"> 0000000</v>
      </c>
      <c r="J42" s="1" t="str">
        <f>CONCATENATE(男子!AJ47," ",男子!AN47)</f>
        <v xml:space="preserve"> 0000000</v>
      </c>
    </row>
    <row r="43" spans="2:10">
      <c r="B43" s="1">
        <f>男子!B48</f>
        <v>0</v>
      </c>
      <c r="C43" s="1">
        <f>男子!C48</f>
        <v>0</v>
      </c>
      <c r="D43" s="1">
        <v>1</v>
      </c>
      <c r="E43" s="1" t="str">
        <f>男子!Y48</f>
        <v/>
      </c>
      <c r="F43" s="1">
        <f>基本情報!$C$4</f>
        <v>0</v>
      </c>
      <c r="G43" s="1">
        <f>男子!E48</f>
        <v>0</v>
      </c>
      <c r="H43" s="1" t="str">
        <f>CONCATENATE(男子!Z48," ",男子!AD48)</f>
        <v xml:space="preserve"> 0000000</v>
      </c>
      <c r="I43" s="1" t="str">
        <f>CONCATENATE(男子!AE48," ",男子!AI48)</f>
        <v xml:space="preserve"> 0000000</v>
      </c>
      <c r="J43" s="1" t="str">
        <f>CONCATENATE(男子!AJ48," ",男子!AN48)</f>
        <v xml:space="preserve"> 0000000</v>
      </c>
    </row>
    <row r="44" spans="2:10">
      <c r="B44" s="1">
        <f>男子!B49</f>
        <v>0</v>
      </c>
      <c r="C44" s="1">
        <f>男子!C49</f>
        <v>0</v>
      </c>
      <c r="D44" s="1">
        <v>1</v>
      </c>
      <c r="E44" s="1" t="str">
        <f>男子!Y49</f>
        <v/>
      </c>
      <c r="F44" s="1">
        <f>基本情報!$C$4</f>
        <v>0</v>
      </c>
      <c r="G44" s="1">
        <f>男子!E49</f>
        <v>0</v>
      </c>
      <c r="H44" s="1" t="str">
        <f>CONCATENATE(男子!Z49," ",男子!AD49)</f>
        <v xml:space="preserve"> 0000000</v>
      </c>
      <c r="I44" s="1" t="str">
        <f>CONCATENATE(男子!AE49," ",男子!AI49)</f>
        <v xml:space="preserve"> 0000000</v>
      </c>
      <c r="J44" s="1" t="str">
        <f>CONCATENATE(男子!AJ49," ",男子!AN49)</f>
        <v xml:space="preserve"> 0000000</v>
      </c>
    </row>
    <row r="45" spans="2:10">
      <c r="B45" s="1">
        <f>男子!B50</f>
        <v>0</v>
      </c>
      <c r="C45" s="1">
        <f>男子!C50</f>
        <v>0</v>
      </c>
      <c r="D45" s="1">
        <v>1</v>
      </c>
      <c r="E45" s="1" t="str">
        <f>男子!Y50</f>
        <v/>
      </c>
      <c r="F45" s="1">
        <f>基本情報!$C$4</f>
        <v>0</v>
      </c>
      <c r="G45" s="1">
        <f>男子!E50</f>
        <v>0</v>
      </c>
      <c r="H45" s="1" t="str">
        <f>CONCATENATE(男子!Z50," ",男子!AD50)</f>
        <v xml:space="preserve"> 0000000</v>
      </c>
      <c r="I45" s="1" t="str">
        <f>CONCATENATE(男子!AE50," ",男子!AI50)</f>
        <v xml:space="preserve"> 0000000</v>
      </c>
      <c r="J45" s="1" t="str">
        <f>CONCATENATE(男子!AJ50," ",男子!AN50)</f>
        <v xml:space="preserve"> 0000000</v>
      </c>
    </row>
    <row r="46" spans="2:10">
      <c r="B46" s="1">
        <f>男子!B51</f>
        <v>0</v>
      </c>
      <c r="C46" s="1">
        <f>男子!C51</f>
        <v>0</v>
      </c>
      <c r="D46" s="1">
        <v>1</v>
      </c>
      <c r="E46" s="1" t="str">
        <f>男子!Y51</f>
        <v/>
      </c>
      <c r="F46" s="1">
        <f>基本情報!$C$4</f>
        <v>0</v>
      </c>
      <c r="G46" s="1">
        <f>男子!E51</f>
        <v>0</v>
      </c>
      <c r="H46" s="1" t="str">
        <f>CONCATENATE(男子!Z51," ",男子!AD51)</f>
        <v xml:space="preserve"> 0000000</v>
      </c>
      <c r="I46" s="1" t="str">
        <f>CONCATENATE(男子!AE51," ",男子!AI51)</f>
        <v xml:space="preserve"> 0000000</v>
      </c>
      <c r="J46" s="1" t="str">
        <f>CONCATENATE(男子!AJ51," ",男子!AN51)</f>
        <v xml:space="preserve"> 0000000</v>
      </c>
    </row>
    <row r="47" spans="2:10">
      <c r="B47" s="1">
        <f>男子!B52</f>
        <v>0</v>
      </c>
      <c r="C47" s="1">
        <f>男子!C52</f>
        <v>0</v>
      </c>
      <c r="D47" s="1">
        <v>1</v>
      </c>
      <c r="E47" s="1" t="str">
        <f>男子!Y52</f>
        <v/>
      </c>
      <c r="F47" s="1">
        <f>基本情報!$C$4</f>
        <v>0</v>
      </c>
      <c r="G47" s="1">
        <f>男子!E52</f>
        <v>0</v>
      </c>
      <c r="H47" s="1" t="str">
        <f>CONCATENATE(男子!Z52," ",男子!AD52)</f>
        <v xml:space="preserve"> 0000000</v>
      </c>
      <c r="I47" s="1" t="str">
        <f>CONCATENATE(男子!AE52," ",男子!AI52)</f>
        <v xml:space="preserve"> 0000000</v>
      </c>
      <c r="J47" s="1" t="str">
        <f>CONCATENATE(男子!AJ52," ",男子!AN52)</f>
        <v xml:space="preserve"> 0000000</v>
      </c>
    </row>
    <row r="48" spans="2:10">
      <c r="B48" s="1">
        <f>男子!B53</f>
        <v>0</v>
      </c>
      <c r="C48" s="1">
        <f>男子!C53</f>
        <v>0</v>
      </c>
      <c r="D48" s="1">
        <v>1</v>
      </c>
      <c r="E48" s="1" t="str">
        <f>男子!Y53</f>
        <v/>
      </c>
      <c r="F48" s="1">
        <f>基本情報!$C$4</f>
        <v>0</v>
      </c>
      <c r="G48" s="1">
        <f>男子!E53</f>
        <v>0</v>
      </c>
      <c r="H48" s="1" t="str">
        <f>CONCATENATE(男子!Z53," ",男子!AD53)</f>
        <v xml:space="preserve"> 0000000</v>
      </c>
      <c r="I48" s="1" t="str">
        <f>CONCATENATE(男子!AE53," ",男子!AI53)</f>
        <v xml:space="preserve"> 0000000</v>
      </c>
      <c r="J48" s="1" t="str">
        <f>CONCATENATE(男子!AJ53," ",男子!AN53)</f>
        <v xml:space="preserve"> 0000000</v>
      </c>
    </row>
    <row r="49" spans="2:10">
      <c r="B49" s="1">
        <f>男子!B54</f>
        <v>0</v>
      </c>
      <c r="C49" s="1">
        <f>男子!C54</f>
        <v>0</v>
      </c>
      <c r="D49" s="1">
        <v>1</v>
      </c>
      <c r="E49" s="1" t="str">
        <f>男子!Y54</f>
        <v/>
      </c>
      <c r="F49" s="1">
        <f>基本情報!$C$4</f>
        <v>0</v>
      </c>
      <c r="G49" s="1">
        <f>男子!E54</f>
        <v>0</v>
      </c>
      <c r="H49" s="1" t="str">
        <f>CONCATENATE(男子!Z54," ",男子!AD54)</f>
        <v xml:space="preserve"> 0000000</v>
      </c>
      <c r="I49" s="1" t="str">
        <f>CONCATENATE(男子!AE54," ",男子!AI54)</f>
        <v xml:space="preserve"> 0000000</v>
      </c>
      <c r="J49" s="1" t="str">
        <f>CONCATENATE(男子!AJ54," ",男子!AN54)</f>
        <v xml:space="preserve"> 0000000</v>
      </c>
    </row>
    <row r="50" spans="2:10">
      <c r="B50" s="1">
        <f>男子!B55</f>
        <v>0</v>
      </c>
      <c r="C50" s="1">
        <f>男子!C55</f>
        <v>0</v>
      </c>
      <c r="D50" s="1">
        <v>1</v>
      </c>
      <c r="E50" s="1" t="str">
        <f>男子!Y55</f>
        <v/>
      </c>
      <c r="F50" s="1">
        <f>基本情報!$C$4</f>
        <v>0</v>
      </c>
      <c r="G50" s="1">
        <f>男子!E55</f>
        <v>0</v>
      </c>
      <c r="H50" s="1" t="str">
        <f>CONCATENATE(男子!Z55," ",男子!AD55)</f>
        <v xml:space="preserve"> 0000000</v>
      </c>
      <c r="I50" s="1" t="str">
        <f>CONCATENATE(男子!AE55," ",男子!AI55)</f>
        <v xml:space="preserve"> 0000000</v>
      </c>
      <c r="J50" s="1" t="str">
        <f>CONCATENATE(男子!AJ55," ",男子!AN55)</f>
        <v xml:space="preserve"> 0000000</v>
      </c>
    </row>
    <row r="51" spans="2:10">
      <c r="B51" s="1">
        <f>男子!B56</f>
        <v>0</v>
      </c>
      <c r="C51" s="1">
        <f>男子!C56</f>
        <v>0</v>
      </c>
      <c r="D51" s="1">
        <v>1</v>
      </c>
      <c r="E51" s="1" t="str">
        <f>男子!Y56</f>
        <v/>
      </c>
      <c r="F51" s="1">
        <f>基本情報!$C$4</f>
        <v>0</v>
      </c>
      <c r="G51" s="1">
        <f>男子!E56</f>
        <v>0</v>
      </c>
      <c r="H51" s="1" t="str">
        <f>CONCATENATE(男子!Z56," ",男子!AD56)</f>
        <v xml:space="preserve"> 0000000</v>
      </c>
      <c r="I51" s="1" t="str">
        <f>CONCATENATE(男子!AE56," ",男子!AI56)</f>
        <v xml:space="preserve"> 0000000</v>
      </c>
      <c r="J51" s="1" t="str">
        <f>CONCATENATE(男子!AJ56," ",男子!AN56)</f>
        <v xml:space="preserve"> 0000000</v>
      </c>
    </row>
    <row r="52" spans="2:10">
      <c r="B52" s="1">
        <f>男子!B57</f>
        <v>0</v>
      </c>
      <c r="C52" s="1">
        <f>男子!C57</f>
        <v>0</v>
      </c>
      <c r="D52" s="1">
        <v>1</v>
      </c>
      <c r="E52" s="1" t="str">
        <f>男子!Y57</f>
        <v/>
      </c>
      <c r="F52" s="1">
        <f>基本情報!$C$4</f>
        <v>0</v>
      </c>
      <c r="G52" s="1">
        <f>男子!E57</f>
        <v>0</v>
      </c>
      <c r="H52" s="1" t="str">
        <f>CONCATENATE(男子!Z57," ",男子!AD57)</f>
        <v xml:space="preserve"> 0000000</v>
      </c>
      <c r="I52" s="1" t="str">
        <f>CONCATENATE(男子!AE57," ",男子!AI57)</f>
        <v xml:space="preserve"> 0000000</v>
      </c>
      <c r="J52" s="1" t="str">
        <f>CONCATENATE(男子!AJ57," ",男子!AN57)</f>
        <v xml:space="preserve"> 0000000</v>
      </c>
    </row>
    <row r="53" spans="2:10">
      <c r="B53" s="1">
        <f>男子!B58</f>
        <v>0</v>
      </c>
      <c r="C53" s="1">
        <f>男子!C58</f>
        <v>0</v>
      </c>
      <c r="D53" s="1">
        <v>1</v>
      </c>
      <c r="E53" s="1" t="str">
        <f>男子!Y58</f>
        <v/>
      </c>
      <c r="F53" s="1">
        <f>基本情報!$C$4</f>
        <v>0</v>
      </c>
      <c r="G53" s="1">
        <f>男子!E58</f>
        <v>0</v>
      </c>
      <c r="H53" s="1" t="str">
        <f>CONCATENATE(男子!Z58," ",男子!AD58)</f>
        <v xml:space="preserve"> 0000000</v>
      </c>
      <c r="I53" s="1" t="str">
        <f>CONCATENATE(男子!AE58," ",男子!AI58)</f>
        <v xml:space="preserve"> 0000000</v>
      </c>
      <c r="J53" s="1" t="str">
        <f>CONCATENATE(男子!AJ58," ",男子!AN58)</f>
        <v xml:space="preserve"> 0000000</v>
      </c>
    </row>
    <row r="54" spans="2:10">
      <c r="B54" s="1">
        <f>男子!B59</f>
        <v>0</v>
      </c>
      <c r="C54" s="1">
        <f>男子!C59</f>
        <v>0</v>
      </c>
      <c r="D54" s="1">
        <v>1</v>
      </c>
      <c r="E54" s="1" t="str">
        <f>男子!Y59</f>
        <v/>
      </c>
      <c r="F54" s="1">
        <f>基本情報!$C$4</f>
        <v>0</v>
      </c>
      <c r="G54" s="1">
        <f>男子!E59</f>
        <v>0</v>
      </c>
      <c r="H54" s="1" t="str">
        <f>CONCATENATE(男子!Z59," ",男子!AD59)</f>
        <v xml:space="preserve"> 0000000</v>
      </c>
      <c r="I54" s="1" t="str">
        <f>CONCATENATE(男子!AE59," ",男子!AI59)</f>
        <v xml:space="preserve"> 0000000</v>
      </c>
      <c r="J54" s="1" t="str">
        <f>CONCATENATE(男子!AJ59," ",男子!AN59)</f>
        <v xml:space="preserve"> 0000000</v>
      </c>
    </row>
    <row r="55" spans="2:10">
      <c r="B55" s="1">
        <f>男子!B60</f>
        <v>0</v>
      </c>
      <c r="C55" s="1">
        <f>男子!C60</f>
        <v>0</v>
      </c>
      <c r="D55" s="1">
        <v>1</v>
      </c>
      <c r="E55" s="1" t="str">
        <f>男子!Y60</f>
        <v/>
      </c>
      <c r="F55" s="1">
        <f>基本情報!$C$4</f>
        <v>0</v>
      </c>
      <c r="G55" s="1">
        <f>男子!E60</f>
        <v>0</v>
      </c>
      <c r="H55" s="1" t="str">
        <f>CONCATENATE(男子!Z60," ",男子!AD60)</f>
        <v xml:space="preserve"> 0000000</v>
      </c>
      <c r="I55" s="1" t="str">
        <f>CONCATENATE(男子!AE60," ",男子!AI60)</f>
        <v xml:space="preserve"> 0000000</v>
      </c>
      <c r="J55" s="1" t="str">
        <f>CONCATENATE(男子!AJ60," ",男子!AN60)</f>
        <v xml:space="preserve"> 0000000</v>
      </c>
    </row>
    <row r="56" spans="2:10">
      <c r="B56" s="1">
        <f>男子!B61</f>
        <v>0</v>
      </c>
      <c r="C56" s="1">
        <f>男子!C61</f>
        <v>0</v>
      </c>
      <c r="D56" s="1">
        <v>1</v>
      </c>
      <c r="E56" s="1" t="str">
        <f>男子!Y61</f>
        <v/>
      </c>
      <c r="F56" s="1">
        <f>基本情報!$C$4</f>
        <v>0</v>
      </c>
      <c r="G56" s="1">
        <f>男子!E61</f>
        <v>0</v>
      </c>
      <c r="H56" s="1" t="str">
        <f>CONCATENATE(男子!Z61," ",男子!AD61)</f>
        <v xml:space="preserve"> 0000000</v>
      </c>
      <c r="I56" s="1" t="str">
        <f>CONCATENATE(男子!AE61," ",男子!AI61)</f>
        <v xml:space="preserve"> 0000000</v>
      </c>
      <c r="J56" s="1" t="str">
        <f>CONCATENATE(男子!AJ61," ",男子!AN61)</f>
        <v xml:space="preserve"> 0000000</v>
      </c>
    </row>
    <row r="57" spans="2:10">
      <c r="B57" s="1">
        <f>男子!B62</f>
        <v>0</v>
      </c>
      <c r="C57" s="1">
        <f>男子!C62</f>
        <v>0</v>
      </c>
      <c r="D57" s="1">
        <v>1</v>
      </c>
      <c r="E57" s="1" t="str">
        <f>男子!Y62</f>
        <v/>
      </c>
      <c r="F57" s="1">
        <f>基本情報!$C$4</f>
        <v>0</v>
      </c>
      <c r="G57" s="1">
        <f>男子!E62</f>
        <v>0</v>
      </c>
      <c r="H57" s="1" t="str">
        <f>CONCATENATE(男子!Z62," ",男子!AD62)</f>
        <v xml:space="preserve"> 0000000</v>
      </c>
      <c r="I57" s="1" t="str">
        <f>CONCATENATE(男子!AE62," ",男子!AI62)</f>
        <v xml:space="preserve"> 0000000</v>
      </c>
      <c r="J57" s="1" t="str">
        <f>CONCATENATE(男子!AJ62," ",男子!AN62)</f>
        <v xml:space="preserve"> 0000000</v>
      </c>
    </row>
    <row r="58" spans="2:10">
      <c r="B58" s="1">
        <f>男子!B63</f>
        <v>0</v>
      </c>
      <c r="C58" s="1">
        <f>男子!C63</f>
        <v>0</v>
      </c>
      <c r="D58" s="1">
        <v>1</v>
      </c>
      <c r="E58" s="1" t="str">
        <f>男子!Y63</f>
        <v/>
      </c>
      <c r="F58" s="1">
        <f>基本情報!$C$4</f>
        <v>0</v>
      </c>
      <c r="G58" s="1">
        <f>男子!E63</f>
        <v>0</v>
      </c>
      <c r="H58" s="1" t="str">
        <f>CONCATENATE(男子!Z63," ",男子!AD63)</f>
        <v xml:space="preserve"> 0000000</v>
      </c>
      <c r="I58" s="1" t="str">
        <f>CONCATENATE(男子!AE63," ",男子!AI63)</f>
        <v xml:space="preserve"> 0000000</v>
      </c>
      <c r="J58" s="1" t="str">
        <f>CONCATENATE(男子!AJ63," ",男子!AN63)</f>
        <v xml:space="preserve"> 0000000</v>
      </c>
    </row>
    <row r="59" spans="2:10">
      <c r="B59" s="1">
        <f>男子!B64</f>
        <v>0</v>
      </c>
      <c r="C59" s="1">
        <f>男子!C64</f>
        <v>0</v>
      </c>
      <c r="D59" s="1">
        <v>1</v>
      </c>
      <c r="E59" s="1" t="str">
        <f>男子!Y64</f>
        <v/>
      </c>
      <c r="F59" s="1">
        <f>基本情報!$C$4</f>
        <v>0</v>
      </c>
      <c r="G59" s="1">
        <f>男子!E64</f>
        <v>0</v>
      </c>
      <c r="H59" s="1" t="str">
        <f>CONCATENATE(男子!Z64," ",男子!AD64)</f>
        <v xml:space="preserve"> 0000000</v>
      </c>
      <c r="I59" s="1" t="str">
        <f>CONCATENATE(男子!AE64," ",男子!AI64)</f>
        <v xml:space="preserve"> 0000000</v>
      </c>
      <c r="J59" s="1" t="str">
        <f>CONCATENATE(男子!AJ64," ",男子!AN64)</f>
        <v xml:space="preserve"> 0000000</v>
      </c>
    </row>
    <row r="60" spans="2:10">
      <c r="B60" s="1">
        <f>男子!B65</f>
        <v>0</v>
      </c>
      <c r="C60" s="1">
        <f>男子!C65</f>
        <v>0</v>
      </c>
      <c r="D60" s="1">
        <v>1</v>
      </c>
      <c r="E60" s="1" t="str">
        <f>男子!Y65</f>
        <v/>
      </c>
      <c r="F60" s="1">
        <f>基本情報!$C$4</f>
        <v>0</v>
      </c>
      <c r="G60" s="1">
        <f>男子!E65</f>
        <v>0</v>
      </c>
      <c r="H60" s="1" t="str">
        <f>CONCATENATE(男子!Z65," ",男子!AD65)</f>
        <v xml:space="preserve"> 0000000</v>
      </c>
      <c r="I60" s="1" t="str">
        <f>CONCATENATE(男子!AE65," ",男子!AI65)</f>
        <v xml:space="preserve"> 0000000</v>
      </c>
      <c r="J60" s="1" t="str">
        <f>CONCATENATE(男子!AJ65," ",男子!AN65)</f>
        <v xml:space="preserve"> 0000000</v>
      </c>
    </row>
    <row r="61" spans="2:10">
      <c r="B61" s="1">
        <f>男子!B66</f>
        <v>0</v>
      </c>
      <c r="C61" s="1">
        <f>男子!C66</f>
        <v>0</v>
      </c>
      <c r="D61" s="1">
        <v>1</v>
      </c>
      <c r="E61" s="1" t="str">
        <f>男子!Y66</f>
        <v/>
      </c>
      <c r="F61" s="1">
        <f>基本情報!$C$4</f>
        <v>0</v>
      </c>
      <c r="G61" s="1">
        <f>男子!E66</f>
        <v>0</v>
      </c>
      <c r="H61" s="1" t="str">
        <f>CONCATENATE(男子!Z66," ",男子!AD66)</f>
        <v xml:space="preserve"> 0000000</v>
      </c>
      <c r="I61" s="1" t="str">
        <f>CONCATENATE(男子!AE66," ",男子!AI66)</f>
        <v xml:space="preserve"> 0000000</v>
      </c>
      <c r="J61" s="1" t="str">
        <f>CONCATENATE(男子!AJ66," ",男子!AN66)</f>
        <v xml:space="preserve"> 0000000</v>
      </c>
    </row>
    <row r="62" spans="2:10">
      <c r="B62" s="1">
        <f>男子!B67</f>
        <v>0</v>
      </c>
      <c r="C62" s="1">
        <f>男子!C67</f>
        <v>0</v>
      </c>
      <c r="D62" s="1">
        <v>1</v>
      </c>
      <c r="E62" s="1" t="str">
        <f>男子!Y67</f>
        <v/>
      </c>
      <c r="F62" s="1">
        <f>基本情報!$C$4</f>
        <v>0</v>
      </c>
      <c r="G62" s="1">
        <f>男子!E67</f>
        <v>0</v>
      </c>
      <c r="H62" s="1" t="str">
        <f>CONCATENATE(男子!Z67," ",男子!AD67)</f>
        <v xml:space="preserve"> 0000000</v>
      </c>
      <c r="I62" s="1" t="str">
        <f>CONCATENATE(男子!AE67," ",男子!AI67)</f>
        <v xml:space="preserve"> 0000000</v>
      </c>
      <c r="J62" s="1" t="str">
        <f>CONCATENATE(男子!AJ67," ",男子!AN67)</f>
        <v xml:space="preserve"> 0000000</v>
      </c>
    </row>
    <row r="63" spans="2:10">
      <c r="B63" s="1">
        <f>男子!B68</f>
        <v>0</v>
      </c>
      <c r="C63" s="1">
        <f>男子!C68</f>
        <v>0</v>
      </c>
      <c r="D63" s="1">
        <v>1</v>
      </c>
      <c r="E63" s="1" t="str">
        <f>男子!Y68</f>
        <v/>
      </c>
      <c r="F63" s="1">
        <f>基本情報!$C$4</f>
        <v>0</v>
      </c>
      <c r="G63" s="1">
        <f>男子!E68</f>
        <v>0</v>
      </c>
      <c r="H63" s="1" t="str">
        <f>CONCATENATE(男子!Z68," ",男子!AD68)</f>
        <v xml:space="preserve"> 0000000</v>
      </c>
      <c r="I63" s="1" t="str">
        <f>CONCATENATE(男子!AE68," ",男子!AI68)</f>
        <v xml:space="preserve"> 0000000</v>
      </c>
      <c r="J63" s="1" t="str">
        <f>CONCATENATE(男子!AJ68," ",男子!AN68)</f>
        <v xml:space="preserve"> 0000000</v>
      </c>
    </row>
    <row r="64" spans="2:10">
      <c r="B64" s="1">
        <f>男子!B69</f>
        <v>0</v>
      </c>
      <c r="C64" s="1">
        <f>男子!C69</f>
        <v>0</v>
      </c>
      <c r="D64" s="1">
        <v>1</v>
      </c>
      <c r="E64" s="1" t="str">
        <f>男子!Y69</f>
        <v/>
      </c>
      <c r="F64" s="1">
        <f>基本情報!$C$4</f>
        <v>0</v>
      </c>
      <c r="G64" s="1">
        <f>男子!E69</f>
        <v>0</v>
      </c>
      <c r="H64" s="1" t="str">
        <f>CONCATENATE(男子!Z69," ",男子!AD69)</f>
        <v xml:space="preserve"> 0000000</v>
      </c>
      <c r="I64" s="1" t="str">
        <f>CONCATENATE(男子!AE69," ",男子!AI69)</f>
        <v xml:space="preserve"> 0000000</v>
      </c>
      <c r="J64" s="1" t="str">
        <f>CONCATENATE(男子!AJ69," ",男子!AN69)</f>
        <v xml:space="preserve"> 0000000</v>
      </c>
    </row>
    <row r="65" spans="2:10">
      <c r="B65" s="1">
        <f>男子!B70</f>
        <v>0</v>
      </c>
      <c r="C65" s="1">
        <f>男子!C70</f>
        <v>0</v>
      </c>
      <c r="D65" s="1">
        <v>1</v>
      </c>
      <c r="E65" s="1" t="str">
        <f>男子!Y70</f>
        <v/>
      </c>
      <c r="F65" s="1">
        <f>基本情報!$C$4</f>
        <v>0</v>
      </c>
      <c r="G65" s="1">
        <f>男子!E70</f>
        <v>0</v>
      </c>
      <c r="H65" s="1" t="str">
        <f>CONCATENATE(男子!Z70," ",男子!AD70)</f>
        <v xml:space="preserve"> 0000000</v>
      </c>
      <c r="I65" s="1" t="str">
        <f>CONCATENATE(男子!AE70," ",男子!AI70)</f>
        <v xml:space="preserve"> 0000000</v>
      </c>
      <c r="J65" s="1" t="str">
        <f>CONCATENATE(男子!AJ70," ",男子!AN70)</f>
        <v xml:space="preserve"> 0000000</v>
      </c>
    </row>
    <row r="66" spans="2:10">
      <c r="B66" s="1">
        <f>男子!B71</f>
        <v>0</v>
      </c>
      <c r="C66" s="1">
        <f>男子!C71</f>
        <v>0</v>
      </c>
      <c r="D66" s="1">
        <v>1</v>
      </c>
      <c r="E66" s="1" t="str">
        <f>男子!Y71</f>
        <v/>
      </c>
      <c r="F66" s="1">
        <f>基本情報!$C$4</f>
        <v>0</v>
      </c>
      <c r="G66" s="1">
        <f>男子!E71</f>
        <v>0</v>
      </c>
      <c r="H66" s="1" t="str">
        <f>CONCATENATE(男子!Z71," ",男子!AD71)</f>
        <v xml:space="preserve"> 0000000</v>
      </c>
      <c r="I66" s="1" t="str">
        <f>CONCATENATE(男子!AE71," ",男子!AI71)</f>
        <v xml:space="preserve"> 0000000</v>
      </c>
      <c r="J66" s="1" t="str">
        <f>CONCATENATE(男子!AJ71," ",男子!AN71)</f>
        <v xml:space="preserve"> 0000000</v>
      </c>
    </row>
    <row r="67" spans="2:10">
      <c r="B67" s="1">
        <f>男子!B72</f>
        <v>0</v>
      </c>
      <c r="C67" s="1">
        <f>男子!C72</f>
        <v>0</v>
      </c>
      <c r="D67" s="1">
        <v>1</v>
      </c>
      <c r="E67" s="1" t="str">
        <f>男子!Y72</f>
        <v/>
      </c>
      <c r="F67" s="1">
        <f>基本情報!$C$4</f>
        <v>0</v>
      </c>
      <c r="G67" s="1">
        <f>男子!E72</f>
        <v>0</v>
      </c>
      <c r="H67" s="1" t="str">
        <f>CONCATENATE(男子!Z72," ",男子!AD72)</f>
        <v xml:space="preserve"> 0000000</v>
      </c>
      <c r="I67" s="1" t="str">
        <f>CONCATENATE(男子!AE72," ",男子!AI72)</f>
        <v xml:space="preserve"> 0000000</v>
      </c>
      <c r="J67" s="1" t="str">
        <f>CONCATENATE(男子!AJ72," ",男子!AN72)</f>
        <v xml:space="preserve"> 0000000</v>
      </c>
    </row>
    <row r="68" spans="2:10">
      <c r="B68" s="1">
        <f>男子!B73</f>
        <v>0</v>
      </c>
      <c r="C68" s="1">
        <f>男子!C73</f>
        <v>0</v>
      </c>
      <c r="D68" s="1">
        <v>1</v>
      </c>
      <c r="E68" s="1" t="str">
        <f>男子!Y73</f>
        <v/>
      </c>
      <c r="F68" s="1">
        <f>基本情報!$C$4</f>
        <v>0</v>
      </c>
      <c r="G68" s="1">
        <f>男子!E73</f>
        <v>0</v>
      </c>
      <c r="H68" s="1" t="str">
        <f>CONCATENATE(男子!Z73," ",男子!AD73)</f>
        <v xml:space="preserve"> 0000000</v>
      </c>
      <c r="I68" s="1" t="str">
        <f>CONCATENATE(男子!AE73," ",男子!AI73)</f>
        <v xml:space="preserve"> 0000000</v>
      </c>
      <c r="J68" s="1" t="str">
        <f>CONCATENATE(男子!AJ73," ",男子!AN73)</f>
        <v xml:space="preserve"> 0000000</v>
      </c>
    </row>
    <row r="69" spans="2:10">
      <c r="B69" s="1">
        <f>男子!B74</f>
        <v>0</v>
      </c>
      <c r="C69" s="1">
        <f>男子!C74</f>
        <v>0</v>
      </c>
      <c r="D69" s="1">
        <v>1</v>
      </c>
      <c r="E69" s="1" t="str">
        <f>男子!Y74</f>
        <v/>
      </c>
      <c r="F69" s="1">
        <f>基本情報!$C$4</f>
        <v>0</v>
      </c>
      <c r="G69" s="1">
        <f>男子!E74</f>
        <v>0</v>
      </c>
      <c r="H69" s="1" t="str">
        <f>CONCATENATE(男子!Z74," ",男子!AD74)</f>
        <v xml:space="preserve"> 0000000</v>
      </c>
      <c r="I69" s="1" t="str">
        <f>CONCATENATE(男子!AE74," ",男子!AI74)</f>
        <v xml:space="preserve"> 0000000</v>
      </c>
      <c r="J69" s="1" t="str">
        <f>CONCATENATE(男子!AJ74," ",男子!AN74)</f>
        <v xml:space="preserve"> 0000000</v>
      </c>
    </row>
    <row r="70" spans="2:10">
      <c r="B70" s="1">
        <f>男子!B75</f>
        <v>0</v>
      </c>
      <c r="C70" s="1">
        <f>男子!C75</f>
        <v>0</v>
      </c>
      <c r="D70" s="1">
        <v>1</v>
      </c>
      <c r="E70" s="1" t="str">
        <f>男子!Y75</f>
        <v/>
      </c>
      <c r="F70" s="1">
        <f>基本情報!$C$4</f>
        <v>0</v>
      </c>
      <c r="G70" s="1">
        <f>男子!E75</f>
        <v>0</v>
      </c>
      <c r="H70" s="1" t="str">
        <f>CONCATENATE(男子!Z75," ",男子!AD75)</f>
        <v xml:space="preserve"> 0000000</v>
      </c>
      <c r="I70" s="1" t="str">
        <f>CONCATENATE(男子!AE75," ",男子!AI75)</f>
        <v xml:space="preserve"> 0000000</v>
      </c>
      <c r="J70" s="1" t="str">
        <f>CONCATENATE(男子!AJ75," ",男子!AN75)</f>
        <v xml:space="preserve"> 0000000</v>
      </c>
    </row>
    <row r="71" spans="2:10">
      <c r="B71" s="1">
        <f>男子!B76</f>
        <v>0</v>
      </c>
      <c r="C71" s="1">
        <f>男子!C76</f>
        <v>0</v>
      </c>
      <c r="D71" s="1">
        <v>1</v>
      </c>
      <c r="E71" s="1" t="str">
        <f>男子!Y76</f>
        <v/>
      </c>
      <c r="F71" s="1">
        <f>基本情報!$C$4</f>
        <v>0</v>
      </c>
      <c r="G71" s="1">
        <f>男子!E76</f>
        <v>0</v>
      </c>
      <c r="H71" s="1" t="str">
        <f>CONCATENATE(男子!Z76," ",男子!AD76)</f>
        <v xml:space="preserve"> 0000000</v>
      </c>
      <c r="I71" s="1" t="str">
        <f>CONCATENATE(男子!AE76," ",男子!AI76)</f>
        <v xml:space="preserve"> 0000000</v>
      </c>
      <c r="J71" s="1" t="str">
        <f>CONCATENATE(男子!AJ76," ",男子!AN76)</f>
        <v xml:space="preserve"> 0000000</v>
      </c>
    </row>
    <row r="72" spans="2:10">
      <c r="B72" s="1">
        <f>男子!B77</f>
        <v>0</v>
      </c>
      <c r="C72" s="1">
        <f>男子!C77</f>
        <v>0</v>
      </c>
      <c r="D72" s="1">
        <v>1</v>
      </c>
      <c r="E72" s="1" t="str">
        <f>男子!Y77</f>
        <v/>
      </c>
      <c r="F72" s="1">
        <f>基本情報!$C$4</f>
        <v>0</v>
      </c>
      <c r="G72" s="1">
        <f>男子!E77</f>
        <v>0</v>
      </c>
      <c r="H72" s="1" t="str">
        <f>CONCATENATE(男子!Z77," ",男子!AD77)</f>
        <v xml:space="preserve"> 0000000</v>
      </c>
      <c r="I72" s="1" t="str">
        <f>CONCATENATE(男子!AE77," ",男子!AI77)</f>
        <v xml:space="preserve"> 0000000</v>
      </c>
      <c r="J72" s="1" t="str">
        <f>CONCATENATE(男子!AJ77," ",男子!AN77)</f>
        <v xml:space="preserve"> 0000000</v>
      </c>
    </row>
    <row r="73" spans="2:10">
      <c r="B73" s="1">
        <f>男子!B78</f>
        <v>0</v>
      </c>
      <c r="C73" s="1">
        <f>男子!C78</f>
        <v>0</v>
      </c>
      <c r="D73" s="1">
        <v>1</v>
      </c>
      <c r="E73" s="1" t="str">
        <f>男子!Y78</f>
        <v/>
      </c>
      <c r="F73" s="1">
        <f>基本情報!$C$4</f>
        <v>0</v>
      </c>
      <c r="G73" s="1">
        <f>男子!E78</f>
        <v>0</v>
      </c>
      <c r="H73" s="1" t="str">
        <f>CONCATENATE(男子!Z78," ",男子!AD78)</f>
        <v xml:space="preserve"> 0000000</v>
      </c>
      <c r="I73" s="1" t="str">
        <f>CONCATENATE(男子!AE78," ",男子!AI78)</f>
        <v xml:space="preserve"> 0000000</v>
      </c>
      <c r="J73" s="1" t="str">
        <f>CONCATENATE(男子!AJ78," ",男子!AN78)</f>
        <v xml:space="preserve"> 0000000</v>
      </c>
    </row>
    <row r="74" spans="2:10">
      <c r="B74" s="1">
        <f>男子!B79</f>
        <v>0</v>
      </c>
      <c r="C74" s="1">
        <f>男子!C79</f>
        <v>0</v>
      </c>
      <c r="D74" s="1">
        <v>1</v>
      </c>
      <c r="E74" s="1" t="str">
        <f>男子!Y79</f>
        <v/>
      </c>
      <c r="F74" s="1">
        <f>基本情報!$C$4</f>
        <v>0</v>
      </c>
      <c r="G74" s="1">
        <f>男子!E79</f>
        <v>0</v>
      </c>
      <c r="H74" s="1" t="str">
        <f>CONCATENATE(男子!Z79," ",男子!AD79)</f>
        <v xml:space="preserve"> 0000000</v>
      </c>
      <c r="I74" s="1" t="str">
        <f>CONCATENATE(男子!AE79," ",男子!AI79)</f>
        <v xml:space="preserve"> 0000000</v>
      </c>
      <c r="J74" s="1" t="str">
        <f>CONCATENATE(男子!AJ79," ",男子!AN79)</f>
        <v xml:space="preserve"> 0000000</v>
      </c>
    </row>
    <row r="75" spans="2:10">
      <c r="B75" s="1">
        <f>男子!B80</f>
        <v>0</v>
      </c>
      <c r="C75" s="1">
        <f>男子!C80</f>
        <v>0</v>
      </c>
      <c r="D75" s="1">
        <v>1</v>
      </c>
      <c r="E75" s="1" t="str">
        <f>男子!Y80</f>
        <v/>
      </c>
      <c r="F75" s="1">
        <f>基本情報!$C$4</f>
        <v>0</v>
      </c>
      <c r="G75" s="1">
        <f>男子!E80</f>
        <v>0</v>
      </c>
      <c r="H75" s="1" t="str">
        <f>CONCATENATE(男子!Z80," ",男子!AD80)</f>
        <v xml:space="preserve"> 0000000</v>
      </c>
      <c r="I75" s="1" t="str">
        <f>CONCATENATE(男子!AE80," ",男子!AI80)</f>
        <v xml:space="preserve"> 0000000</v>
      </c>
      <c r="J75" s="1" t="str">
        <f>CONCATENATE(男子!AJ80," ",男子!AN80)</f>
        <v xml:space="preserve"> 0000000</v>
      </c>
    </row>
    <row r="76" spans="2:10">
      <c r="B76" s="1">
        <f>男子!B81</f>
        <v>0</v>
      </c>
      <c r="C76" s="1">
        <f>男子!C81</f>
        <v>0</v>
      </c>
      <c r="D76" s="1">
        <v>1</v>
      </c>
      <c r="E76" s="1" t="str">
        <f>男子!Y81</f>
        <v/>
      </c>
      <c r="F76" s="1">
        <f>基本情報!$C$4</f>
        <v>0</v>
      </c>
      <c r="G76" s="1">
        <f>男子!E81</f>
        <v>0</v>
      </c>
      <c r="H76" s="1" t="str">
        <f>CONCATENATE(男子!Z81," ",男子!AD81)</f>
        <v xml:space="preserve"> 0000000</v>
      </c>
      <c r="I76" s="1" t="str">
        <f>CONCATENATE(男子!AE81," ",男子!AI81)</f>
        <v xml:space="preserve"> 0000000</v>
      </c>
      <c r="J76" s="1" t="str">
        <f>CONCATENATE(男子!AJ81," ",男子!AN81)</f>
        <v xml:space="preserve"> 0000000</v>
      </c>
    </row>
    <row r="77" spans="2:10">
      <c r="B77" s="1">
        <f>男子!B82</f>
        <v>0</v>
      </c>
      <c r="C77" s="1">
        <f>男子!C82</f>
        <v>0</v>
      </c>
      <c r="D77" s="1">
        <v>1</v>
      </c>
      <c r="E77" s="1" t="str">
        <f>男子!Y82</f>
        <v/>
      </c>
      <c r="F77" s="1">
        <f>基本情報!$C$4</f>
        <v>0</v>
      </c>
      <c r="G77" s="1">
        <f>男子!E82</f>
        <v>0</v>
      </c>
      <c r="H77" s="1" t="str">
        <f>CONCATENATE(男子!Z82," ",男子!AD82)</f>
        <v xml:space="preserve"> 0000000</v>
      </c>
      <c r="I77" s="1" t="str">
        <f>CONCATENATE(男子!AE82," ",男子!AI82)</f>
        <v xml:space="preserve"> 0000000</v>
      </c>
      <c r="J77" s="1" t="str">
        <f>CONCATENATE(男子!AJ82," ",男子!AN82)</f>
        <v xml:space="preserve"> 0000000</v>
      </c>
    </row>
    <row r="78" spans="2:10">
      <c r="B78" s="1">
        <f>男子!B83</f>
        <v>0</v>
      </c>
      <c r="C78" s="1">
        <f>男子!C83</f>
        <v>0</v>
      </c>
      <c r="D78" s="1">
        <v>1</v>
      </c>
      <c r="E78" s="1" t="str">
        <f>男子!Y83</f>
        <v/>
      </c>
      <c r="F78" s="1">
        <f>基本情報!$C$4</f>
        <v>0</v>
      </c>
      <c r="G78" s="1">
        <f>男子!E83</f>
        <v>0</v>
      </c>
      <c r="H78" s="1" t="str">
        <f>CONCATENATE(男子!Z83," ",男子!AD83)</f>
        <v xml:space="preserve"> 0000000</v>
      </c>
      <c r="I78" s="1" t="str">
        <f>CONCATENATE(男子!AE83," ",男子!AI83)</f>
        <v xml:space="preserve"> 0000000</v>
      </c>
      <c r="J78" s="1" t="str">
        <f>CONCATENATE(男子!AJ83," ",男子!AN83)</f>
        <v xml:space="preserve"> 0000000</v>
      </c>
    </row>
    <row r="79" spans="2:10">
      <c r="B79" s="1">
        <f>男子!B84</f>
        <v>0</v>
      </c>
      <c r="C79" s="1">
        <f>男子!C84</f>
        <v>0</v>
      </c>
      <c r="D79" s="1">
        <v>1</v>
      </c>
      <c r="E79" s="1" t="str">
        <f>男子!Y84</f>
        <v/>
      </c>
      <c r="F79" s="1">
        <f>基本情報!$C$4</f>
        <v>0</v>
      </c>
      <c r="G79" s="1">
        <f>男子!E84</f>
        <v>0</v>
      </c>
      <c r="H79" s="1" t="str">
        <f>CONCATENATE(男子!Z84," ",男子!AD84)</f>
        <v xml:space="preserve"> 0000000</v>
      </c>
      <c r="I79" s="1" t="str">
        <f>CONCATENATE(男子!AE84," ",男子!AI84)</f>
        <v xml:space="preserve"> 0000000</v>
      </c>
      <c r="J79" s="1" t="str">
        <f>CONCATENATE(男子!AJ84," ",男子!AN84)</f>
        <v xml:space="preserve"> 0000000</v>
      </c>
    </row>
    <row r="80" spans="2:10">
      <c r="B80" s="1">
        <f>男子!B85</f>
        <v>0</v>
      </c>
      <c r="C80" s="1">
        <f>男子!C85</f>
        <v>0</v>
      </c>
      <c r="D80" s="1">
        <v>1</v>
      </c>
      <c r="E80" s="1" t="str">
        <f>男子!Y85</f>
        <v/>
      </c>
      <c r="F80" s="1">
        <f>基本情報!$C$4</f>
        <v>0</v>
      </c>
      <c r="G80" s="1">
        <f>男子!E85</f>
        <v>0</v>
      </c>
      <c r="H80" s="1" t="str">
        <f>CONCATENATE(男子!Z85," ",男子!AD85)</f>
        <v xml:space="preserve"> 0000000</v>
      </c>
      <c r="I80" s="1" t="str">
        <f>CONCATENATE(男子!AE85," ",男子!AI85)</f>
        <v xml:space="preserve"> 0000000</v>
      </c>
      <c r="J80" s="1" t="str">
        <f>CONCATENATE(男子!AJ85," ",男子!AN85)</f>
        <v xml:space="preserve"> 0000000</v>
      </c>
    </row>
    <row r="81" spans="2:10">
      <c r="B81" s="1">
        <f>男子!B86</f>
        <v>0</v>
      </c>
      <c r="C81" s="1">
        <f>男子!C86</f>
        <v>0</v>
      </c>
      <c r="D81" s="1">
        <v>1</v>
      </c>
      <c r="E81" s="1" t="str">
        <f>男子!Y86</f>
        <v/>
      </c>
      <c r="F81" s="1">
        <f>基本情報!$C$4</f>
        <v>0</v>
      </c>
      <c r="G81" s="1">
        <f>男子!E86</f>
        <v>0</v>
      </c>
      <c r="H81" s="1" t="str">
        <f>CONCATENATE(男子!Z86," ",男子!AD86)</f>
        <v xml:space="preserve"> 0000000</v>
      </c>
      <c r="I81" s="1" t="str">
        <f>CONCATENATE(男子!AE86," ",男子!AI86)</f>
        <v xml:space="preserve"> 0000000</v>
      </c>
      <c r="J81" s="1" t="str">
        <f>CONCATENATE(男子!AJ86," ",男子!AN86)</f>
        <v xml:space="preserve"> 0000000</v>
      </c>
    </row>
    <row r="82" spans="2:10">
      <c r="B82" s="1">
        <f>男子!B87</f>
        <v>0</v>
      </c>
      <c r="C82" s="1">
        <f>男子!C87</f>
        <v>0</v>
      </c>
      <c r="D82" s="1">
        <v>1</v>
      </c>
      <c r="E82" s="1" t="str">
        <f>男子!Y87</f>
        <v/>
      </c>
      <c r="F82" s="1">
        <f>基本情報!$C$4</f>
        <v>0</v>
      </c>
      <c r="G82" s="1">
        <f>男子!E87</f>
        <v>0</v>
      </c>
      <c r="H82" s="1" t="str">
        <f>CONCATENATE(男子!Z87," ",男子!AD87)</f>
        <v xml:space="preserve"> 0000000</v>
      </c>
      <c r="I82" s="1" t="str">
        <f>CONCATENATE(男子!AE87," ",男子!AI87)</f>
        <v xml:space="preserve"> 0000000</v>
      </c>
      <c r="J82" s="1" t="str">
        <f>CONCATENATE(男子!AJ87," ",男子!AN87)</f>
        <v xml:space="preserve"> 0000000</v>
      </c>
    </row>
    <row r="83" spans="2:10">
      <c r="B83" s="1">
        <f>男子!B88</f>
        <v>0</v>
      </c>
      <c r="C83" s="1">
        <f>男子!C88</f>
        <v>0</v>
      </c>
      <c r="D83" s="1">
        <v>1</v>
      </c>
      <c r="E83" s="1" t="str">
        <f>男子!Y88</f>
        <v/>
      </c>
      <c r="F83" s="1">
        <f>基本情報!$C$4</f>
        <v>0</v>
      </c>
      <c r="G83" s="1">
        <f>男子!E88</f>
        <v>0</v>
      </c>
      <c r="H83" s="1" t="str">
        <f>CONCATENATE(男子!Z88," ",男子!AD88)</f>
        <v xml:space="preserve"> 0000000</v>
      </c>
      <c r="I83" s="1" t="str">
        <f>CONCATENATE(男子!AE88," ",男子!AI88)</f>
        <v xml:space="preserve"> 0000000</v>
      </c>
      <c r="J83" s="1" t="str">
        <f>CONCATENATE(男子!AJ88," ",男子!AN88)</f>
        <v xml:space="preserve"> 0000000</v>
      </c>
    </row>
    <row r="84" spans="2:10">
      <c r="B84" s="1">
        <f>男子!B89</f>
        <v>0</v>
      </c>
      <c r="C84" s="1">
        <f>男子!C89</f>
        <v>0</v>
      </c>
      <c r="D84" s="1">
        <v>1</v>
      </c>
      <c r="E84" s="1" t="str">
        <f>男子!Y89</f>
        <v/>
      </c>
      <c r="F84" s="1">
        <f>基本情報!$C$4</f>
        <v>0</v>
      </c>
      <c r="G84" s="1">
        <f>男子!E89</f>
        <v>0</v>
      </c>
      <c r="H84" s="1" t="str">
        <f>CONCATENATE(男子!Z89," ",男子!AD89)</f>
        <v xml:space="preserve"> 0000000</v>
      </c>
      <c r="I84" s="1" t="str">
        <f>CONCATENATE(男子!AE89," ",男子!AI89)</f>
        <v xml:space="preserve"> 0000000</v>
      </c>
      <c r="J84" s="1" t="str">
        <f>CONCATENATE(男子!AJ89," ",男子!AN89)</f>
        <v xml:space="preserve"> 0000000</v>
      </c>
    </row>
    <row r="85" spans="2:10">
      <c r="B85" s="1">
        <f>男子!B90</f>
        <v>0</v>
      </c>
      <c r="C85" s="1">
        <f>男子!C90</f>
        <v>0</v>
      </c>
      <c r="D85" s="1">
        <v>1</v>
      </c>
      <c r="E85" s="1" t="str">
        <f>男子!Y90</f>
        <v/>
      </c>
      <c r="F85" s="1">
        <f>基本情報!$C$4</f>
        <v>0</v>
      </c>
      <c r="G85" s="1">
        <f>男子!E90</f>
        <v>0</v>
      </c>
      <c r="H85" s="1" t="str">
        <f>CONCATENATE(男子!Z90," ",男子!AD90)</f>
        <v xml:space="preserve"> 0000000</v>
      </c>
      <c r="I85" s="1" t="str">
        <f>CONCATENATE(男子!AE90," ",男子!AI90)</f>
        <v xml:space="preserve"> 0000000</v>
      </c>
      <c r="J85" s="1" t="str">
        <f>CONCATENATE(男子!AJ90," ",男子!AN90)</f>
        <v xml:space="preserve"> 0000000</v>
      </c>
    </row>
    <row r="86" spans="2:10">
      <c r="B86" s="1">
        <f>男子!B91</f>
        <v>0</v>
      </c>
      <c r="C86" s="1">
        <f>男子!C91</f>
        <v>0</v>
      </c>
      <c r="D86" s="1">
        <v>1</v>
      </c>
      <c r="E86" s="1" t="str">
        <f>男子!Y91</f>
        <v/>
      </c>
      <c r="F86" s="1">
        <f>基本情報!$C$4</f>
        <v>0</v>
      </c>
      <c r="G86" s="1">
        <f>男子!E91</f>
        <v>0</v>
      </c>
      <c r="H86" s="1" t="str">
        <f>CONCATENATE(男子!Z91," ",男子!AD91)</f>
        <v xml:space="preserve"> 0000000</v>
      </c>
      <c r="I86" s="1" t="str">
        <f>CONCATENATE(男子!AE91," ",男子!AI91)</f>
        <v xml:space="preserve"> 0000000</v>
      </c>
      <c r="J86" s="1" t="str">
        <f>CONCATENATE(男子!AJ91," ",男子!AN91)</f>
        <v xml:space="preserve"> 0000000</v>
      </c>
    </row>
    <row r="87" spans="2:10">
      <c r="B87" s="1">
        <f>男子!B92</f>
        <v>0</v>
      </c>
      <c r="C87" s="1">
        <f>男子!C92</f>
        <v>0</v>
      </c>
      <c r="D87" s="1">
        <v>1</v>
      </c>
      <c r="E87" s="1" t="str">
        <f>男子!Y92</f>
        <v/>
      </c>
      <c r="F87" s="1">
        <f>基本情報!$C$4</f>
        <v>0</v>
      </c>
      <c r="G87" s="1">
        <f>男子!E92</f>
        <v>0</v>
      </c>
      <c r="H87" s="1" t="str">
        <f>CONCATENATE(男子!Z92," ",男子!AD92)</f>
        <v xml:space="preserve"> 0000000</v>
      </c>
      <c r="I87" s="1" t="str">
        <f>CONCATENATE(男子!AE92," ",男子!AI92)</f>
        <v xml:space="preserve"> 0000000</v>
      </c>
      <c r="J87" s="1" t="str">
        <f>CONCATENATE(男子!AJ92," ",男子!AN92)</f>
        <v xml:space="preserve"> 0000000</v>
      </c>
    </row>
    <row r="88" spans="2:10">
      <c r="B88" s="1">
        <f>男子!B93</f>
        <v>0</v>
      </c>
      <c r="C88" s="1">
        <f>男子!C93</f>
        <v>0</v>
      </c>
      <c r="D88" s="1">
        <v>1</v>
      </c>
      <c r="E88" s="1" t="str">
        <f>男子!Y93</f>
        <v/>
      </c>
      <c r="F88" s="1">
        <f>基本情報!$C$4</f>
        <v>0</v>
      </c>
      <c r="G88" s="1">
        <f>男子!E93</f>
        <v>0</v>
      </c>
      <c r="H88" s="1" t="str">
        <f>CONCATENATE(男子!Z93," ",男子!AD93)</f>
        <v xml:space="preserve"> 0000000</v>
      </c>
      <c r="I88" s="1" t="str">
        <f>CONCATENATE(男子!AE93," ",男子!AI93)</f>
        <v xml:space="preserve"> 0000000</v>
      </c>
      <c r="J88" s="1" t="str">
        <f>CONCATENATE(男子!AJ93," ",男子!AN93)</f>
        <v xml:space="preserve"> 0000000</v>
      </c>
    </row>
    <row r="89" spans="2:10">
      <c r="B89" s="1">
        <f>男子!B94</f>
        <v>0</v>
      </c>
      <c r="C89" s="1">
        <f>男子!C94</f>
        <v>0</v>
      </c>
      <c r="D89" s="1">
        <v>1</v>
      </c>
      <c r="E89" s="1" t="str">
        <f>男子!Y94</f>
        <v/>
      </c>
      <c r="F89" s="1">
        <f>基本情報!$C$4</f>
        <v>0</v>
      </c>
      <c r="G89" s="1">
        <f>男子!E94</f>
        <v>0</v>
      </c>
      <c r="H89" s="1" t="str">
        <f>CONCATENATE(男子!Z94," ",男子!AD94)</f>
        <v xml:space="preserve"> 0000000</v>
      </c>
      <c r="I89" s="1" t="str">
        <f>CONCATENATE(男子!AE94," ",男子!AI94)</f>
        <v xml:space="preserve"> 0000000</v>
      </c>
      <c r="J89" s="1" t="str">
        <f>CONCATENATE(男子!AJ94," ",男子!AN94)</f>
        <v xml:space="preserve"> 0000000</v>
      </c>
    </row>
    <row r="90" spans="2:10">
      <c r="B90" s="1">
        <f>男子!B95</f>
        <v>0</v>
      </c>
      <c r="C90" s="1">
        <f>男子!C95</f>
        <v>0</v>
      </c>
      <c r="D90" s="1">
        <v>1</v>
      </c>
      <c r="E90" s="1" t="str">
        <f>男子!Y95</f>
        <v/>
      </c>
      <c r="F90" s="1">
        <f>基本情報!$C$4</f>
        <v>0</v>
      </c>
      <c r="G90" s="1">
        <f>男子!E95</f>
        <v>0</v>
      </c>
      <c r="H90" s="1" t="str">
        <f>CONCATENATE(男子!Z95," ",男子!AD95)</f>
        <v xml:space="preserve"> 0000000</v>
      </c>
      <c r="I90" s="1" t="str">
        <f>CONCATENATE(男子!AE95," ",男子!AI95)</f>
        <v xml:space="preserve"> 0000000</v>
      </c>
      <c r="J90" s="1" t="str">
        <f>CONCATENATE(男子!AJ95," ",男子!AN95)</f>
        <v xml:space="preserve"> 0000000</v>
      </c>
    </row>
    <row r="91" spans="2:10">
      <c r="B91" s="1">
        <f>男子!B96</f>
        <v>0</v>
      </c>
      <c r="C91" s="1">
        <f>男子!C96</f>
        <v>0</v>
      </c>
      <c r="D91" s="1">
        <v>1</v>
      </c>
      <c r="E91" s="1" t="str">
        <f>男子!Y96</f>
        <v/>
      </c>
      <c r="F91" s="1">
        <f>基本情報!$C$4</f>
        <v>0</v>
      </c>
      <c r="G91" s="1">
        <f>男子!E96</f>
        <v>0</v>
      </c>
      <c r="H91" s="1" t="str">
        <f>CONCATENATE(男子!Z96," ",男子!AD96)</f>
        <v xml:space="preserve"> 0000000</v>
      </c>
      <c r="I91" s="1" t="str">
        <f>CONCATENATE(男子!AE96," ",男子!AI96)</f>
        <v xml:space="preserve"> 0000000</v>
      </c>
      <c r="J91" s="1" t="str">
        <f>CONCATENATE(男子!AJ96," ",男子!AN96)</f>
        <v xml:space="preserve"> 0000000</v>
      </c>
    </row>
    <row r="92" spans="2:10">
      <c r="B92" s="1">
        <f>男子!B97</f>
        <v>0</v>
      </c>
      <c r="C92" s="1">
        <f>男子!C97</f>
        <v>0</v>
      </c>
      <c r="D92" s="1">
        <v>1</v>
      </c>
      <c r="E92" s="1" t="str">
        <f>男子!Y97</f>
        <v/>
      </c>
      <c r="F92" s="1">
        <f>基本情報!$C$4</f>
        <v>0</v>
      </c>
      <c r="G92" s="1">
        <f>男子!E97</f>
        <v>0</v>
      </c>
      <c r="H92" s="1" t="str">
        <f>CONCATENATE(男子!Z97," ",男子!AD97)</f>
        <v xml:space="preserve"> 0000000</v>
      </c>
      <c r="I92" s="1" t="str">
        <f>CONCATENATE(男子!AE97," ",男子!AI97)</f>
        <v xml:space="preserve"> 0000000</v>
      </c>
      <c r="J92" s="1" t="str">
        <f>CONCATENATE(男子!AJ97," ",男子!AN97)</f>
        <v xml:space="preserve"> 0000000</v>
      </c>
    </row>
    <row r="93" spans="2:10">
      <c r="B93" s="1">
        <f>男子!B98</f>
        <v>0</v>
      </c>
      <c r="C93" s="1">
        <f>男子!C98</f>
        <v>0</v>
      </c>
      <c r="D93" s="1">
        <v>1</v>
      </c>
      <c r="E93" s="1" t="str">
        <f>男子!Y98</f>
        <v/>
      </c>
      <c r="F93" s="1">
        <f>基本情報!$C$4</f>
        <v>0</v>
      </c>
      <c r="G93" s="1">
        <f>男子!E98</f>
        <v>0</v>
      </c>
      <c r="H93" s="1" t="str">
        <f>CONCATENATE(男子!Z98," ",男子!AD98)</f>
        <v xml:space="preserve"> 0000000</v>
      </c>
      <c r="I93" s="1" t="str">
        <f>CONCATENATE(男子!AE98," ",男子!AI98)</f>
        <v xml:space="preserve"> 0000000</v>
      </c>
      <c r="J93" s="1" t="str">
        <f>CONCATENATE(男子!AJ98," ",男子!AN98)</f>
        <v xml:space="preserve"> 0000000</v>
      </c>
    </row>
    <row r="94" spans="2:10">
      <c r="B94" s="1">
        <f>男子!B99</f>
        <v>0</v>
      </c>
      <c r="C94" s="1">
        <f>男子!C99</f>
        <v>0</v>
      </c>
      <c r="D94" s="1">
        <v>1</v>
      </c>
      <c r="E94" s="1" t="str">
        <f>男子!Y99</f>
        <v/>
      </c>
      <c r="F94" s="1">
        <f>基本情報!$C$4</f>
        <v>0</v>
      </c>
      <c r="G94" s="1">
        <f>男子!E99</f>
        <v>0</v>
      </c>
      <c r="H94" s="1" t="str">
        <f>CONCATENATE(男子!Z99," ",男子!AD99)</f>
        <v xml:space="preserve"> 0000000</v>
      </c>
      <c r="I94" s="1" t="str">
        <f>CONCATENATE(男子!AE99," ",男子!AI99)</f>
        <v xml:space="preserve"> 0000000</v>
      </c>
      <c r="J94" s="1" t="str">
        <f>CONCATENATE(男子!AJ99," ",男子!AN99)</f>
        <v xml:space="preserve"> 0000000</v>
      </c>
    </row>
    <row r="95" spans="2:10">
      <c r="B95" s="1">
        <f>男子!B100</f>
        <v>0</v>
      </c>
      <c r="C95" s="1">
        <f>男子!C100</f>
        <v>0</v>
      </c>
      <c r="D95" s="1">
        <v>1</v>
      </c>
      <c r="E95" s="1" t="str">
        <f>男子!Y100</f>
        <v/>
      </c>
      <c r="F95" s="1">
        <f>基本情報!$C$4</f>
        <v>0</v>
      </c>
      <c r="G95" s="1">
        <f>男子!E100</f>
        <v>0</v>
      </c>
      <c r="H95" s="1" t="str">
        <f>CONCATENATE(男子!Z100," ",男子!AD100)</f>
        <v xml:space="preserve"> 0000000</v>
      </c>
      <c r="I95" s="1" t="str">
        <f>CONCATENATE(男子!AE100," ",男子!AI100)</f>
        <v xml:space="preserve"> 0000000</v>
      </c>
      <c r="J95" s="1" t="str">
        <f>CONCATENATE(男子!AJ100," ",男子!AN100)</f>
        <v xml:space="preserve"> 0000000</v>
      </c>
    </row>
    <row r="96" spans="2:10">
      <c r="B96" s="1">
        <f>男子!B101</f>
        <v>0</v>
      </c>
      <c r="C96" s="1">
        <f>男子!C101</f>
        <v>0</v>
      </c>
      <c r="D96" s="1">
        <v>1</v>
      </c>
      <c r="E96" s="1" t="str">
        <f>男子!Y101</f>
        <v/>
      </c>
      <c r="F96" s="1">
        <f>基本情報!$C$4</f>
        <v>0</v>
      </c>
      <c r="G96" s="1">
        <f>男子!E101</f>
        <v>0</v>
      </c>
      <c r="H96" s="1" t="str">
        <f>CONCATENATE(男子!Z101," ",男子!AD101)</f>
        <v xml:space="preserve"> 0000000</v>
      </c>
      <c r="I96" s="1" t="str">
        <f>CONCATENATE(男子!AE101," ",男子!AI101)</f>
        <v xml:space="preserve"> 0000000</v>
      </c>
      <c r="J96" s="1" t="str">
        <f>CONCATENATE(男子!AJ101," ",男子!AN101)</f>
        <v xml:space="preserve"> 0000000</v>
      </c>
    </row>
    <row r="97" spans="2:10">
      <c r="B97" s="1">
        <f>男子!B102</f>
        <v>0</v>
      </c>
      <c r="C97" s="1">
        <f>男子!C102</f>
        <v>0</v>
      </c>
      <c r="D97" s="1">
        <v>1</v>
      </c>
      <c r="E97" s="1" t="str">
        <f>男子!Y102</f>
        <v/>
      </c>
      <c r="F97" s="1">
        <f>基本情報!$C$4</f>
        <v>0</v>
      </c>
      <c r="G97" s="1">
        <f>男子!E102</f>
        <v>0</v>
      </c>
      <c r="H97" s="1" t="str">
        <f>CONCATENATE(男子!Z102," ",男子!AD102)</f>
        <v xml:space="preserve"> 0000000</v>
      </c>
      <c r="I97" s="1" t="str">
        <f>CONCATENATE(男子!AE102," ",男子!AI102)</f>
        <v xml:space="preserve"> 0000000</v>
      </c>
      <c r="J97" s="1" t="str">
        <f>CONCATENATE(男子!AJ102," ",男子!AN102)</f>
        <v xml:space="preserve"> 0000000</v>
      </c>
    </row>
    <row r="98" spans="2:10">
      <c r="B98" s="1">
        <f>男子!B103</f>
        <v>0</v>
      </c>
      <c r="C98" s="1">
        <f>男子!C103</f>
        <v>0</v>
      </c>
      <c r="D98" s="1">
        <v>1</v>
      </c>
      <c r="E98" s="1" t="str">
        <f>男子!Y103</f>
        <v/>
      </c>
      <c r="F98" s="1">
        <f>基本情報!$C$4</f>
        <v>0</v>
      </c>
      <c r="G98" s="1">
        <f>男子!E103</f>
        <v>0</v>
      </c>
      <c r="H98" s="1" t="str">
        <f>CONCATENATE(男子!Z103," ",男子!AD103)</f>
        <v xml:space="preserve"> 0000000</v>
      </c>
      <c r="I98" s="1" t="str">
        <f>CONCATENATE(男子!AE103," ",男子!AI103)</f>
        <v xml:space="preserve"> 0000000</v>
      </c>
      <c r="J98" s="1" t="str">
        <f>CONCATENATE(男子!AJ103," ",男子!AN103)</f>
        <v xml:space="preserve"> 0000000</v>
      </c>
    </row>
    <row r="99" spans="2:10">
      <c r="B99" s="1">
        <f>男子!B104</f>
        <v>0</v>
      </c>
      <c r="C99" s="1">
        <f>男子!C104</f>
        <v>0</v>
      </c>
      <c r="D99" s="1">
        <v>1</v>
      </c>
      <c r="E99" s="1" t="str">
        <f>男子!Y104</f>
        <v/>
      </c>
      <c r="F99" s="1">
        <f>基本情報!$C$4</f>
        <v>0</v>
      </c>
      <c r="G99" s="1">
        <f>男子!E104</f>
        <v>0</v>
      </c>
      <c r="H99" s="1" t="str">
        <f>CONCATENATE(男子!Z104," ",男子!AD104)</f>
        <v xml:space="preserve"> 0000000</v>
      </c>
      <c r="I99" s="1" t="str">
        <f>CONCATENATE(男子!AE104," ",男子!AI104)</f>
        <v xml:space="preserve"> 0000000</v>
      </c>
      <c r="J99" s="1" t="str">
        <f>CONCATENATE(男子!AJ104," ",男子!AN104)</f>
        <v xml:space="preserve"> 0000000</v>
      </c>
    </row>
    <row r="100" spans="2:10">
      <c r="B100" s="1">
        <f>男子!B105</f>
        <v>0</v>
      </c>
      <c r="C100" s="1">
        <f>男子!C105</f>
        <v>0</v>
      </c>
      <c r="D100" s="1">
        <v>1</v>
      </c>
      <c r="E100" s="1" t="str">
        <f>男子!Y105</f>
        <v/>
      </c>
      <c r="F100" s="1">
        <f>基本情報!$C$4</f>
        <v>0</v>
      </c>
      <c r="G100" s="1">
        <f>男子!E105</f>
        <v>0</v>
      </c>
      <c r="H100" s="1" t="str">
        <f>CONCATENATE(男子!Z105," ",男子!AD105)</f>
        <v xml:space="preserve"> 0000000</v>
      </c>
      <c r="I100" s="1" t="str">
        <f>CONCATENATE(男子!AE105," ",男子!AI105)</f>
        <v xml:space="preserve"> 0000000</v>
      </c>
      <c r="J100" s="1" t="str">
        <f>CONCATENATE(男子!AJ105," ",男子!AN105)</f>
        <v xml:space="preserve"> 0000000</v>
      </c>
    </row>
    <row r="101" spans="2:10">
      <c r="B101" s="1">
        <f>男子!B106</f>
        <v>0</v>
      </c>
      <c r="C101" s="1">
        <f>男子!C106</f>
        <v>0</v>
      </c>
      <c r="D101" s="1">
        <v>1</v>
      </c>
      <c r="E101" s="1" t="str">
        <f>男子!Y106</f>
        <v/>
      </c>
      <c r="F101" s="1">
        <f>基本情報!$C$4</f>
        <v>0</v>
      </c>
      <c r="G101" s="1">
        <f>男子!E106</f>
        <v>0</v>
      </c>
      <c r="H101" s="1" t="str">
        <f>CONCATENATE(男子!Z106," ",男子!AD106)</f>
        <v xml:space="preserve"> 0000000</v>
      </c>
      <c r="I101" s="1" t="str">
        <f>CONCATENATE(男子!AE106," ",男子!AI106)</f>
        <v xml:space="preserve"> 0000000</v>
      </c>
      <c r="J101" s="1" t="str">
        <f>CONCATENATE(男子!AJ106," ",男子!AN106)</f>
        <v xml:space="preserve"> 0000000</v>
      </c>
    </row>
  </sheetData>
  <sheetProtection algorithmName="SHA-512" hashValue="dpUPxpPg2/TC99c1hZJExFchqKB4yvhZx/51w8DqGcGfpw4t2IcFPhXSJs9OaLdUKOeq2TfyiZWrv7fiR8ShGw==" saltValue="FyD573n8TKX5JTc0oPAAMg==" spinCount="100000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003F-3DDC-4C39-8FBB-0EA1E6334F14}">
  <dimension ref="A1:J101"/>
  <sheetViews>
    <sheetView workbookViewId="0">
      <selection activeCell="C4" sqref="C4:F4"/>
    </sheetView>
  </sheetViews>
  <sheetFormatPr baseColWidth="10" defaultColWidth="8.83203125" defaultRowHeight="18"/>
  <cols>
    <col min="1" max="1" width="10.5" style="1" bestFit="1" customWidth="1"/>
    <col min="2" max="2" width="20.6640625" style="1" customWidth="1"/>
    <col min="3" max="3" width="19.33203125" style="1" customWidth="1"/>
    <col min="4" max="4" width="3.83203125" style="1" bestFit="1" customWidth="1"/>
    <col min="5" max="5" width="4" style="1" bestFit="1" customWidth="1"/>
    <col min="6" max="6" width="31.6640625" style="1" bestFit="1" customWidth="1"/>
    <col min="7" max="7" width="9.5" style="1" bestFit="1" customWidth="1"/>
    <col min="8" max="10" width="14.33203125" style="1" bestFit="1" customWidth="1"/>
  </cols>
  <sheetData>
    <row r="1" spans="1:10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108</v>
      </c>
      <c r="G1" s="1" t="s">
        <v>96</v>
      </c>
      <c r="H1" s="1" t="s">
        <v>97</v>
      </c>
      <c r="I1" s="1" t="s">
        <v>98</v>
      </c>
      <c r="J1" s="1" t="s">
        <v>99</v>
      </c>
    </row>
    <row r="2" spans="1:10">
      <c r="B2" s="1">
        <f>女子!B7</f>
        <v>0</v>
      </c>
      <c r="C2" s="1">
        <f>女子!C7</f>
        <v>0</v>
      </c>
      <c r="D2" s="1">
        <v>2</v>
      </c>
      <c r="E2" s="1" t="str">
        <f>女子!Y7</f>
        <v/>
      </c>
      <c r="F2" s="1">
        <f>基本情報!$C$4</f>
        <v>0</v>
      </c>
      <c r="G2" s="1">
        <f>女子!E7</f>
        <v>0</v>
      </c>
      <c r="H2" s="1" t="str">
        <f>CONCATENATE(女子!Z7," ",女子!AD7)</f>
        <v xml:space="preserve"> 0000000</v>
      </c>
      <c r="I2" s="1" t="str">
        <f>CONCATENATE(女子!AE7," ",女子!AI7)</f>
        <v xml:space="preserve"> 0000000</v>
      </c>
      <c r="J2" s="1" t="str">
        <f>CONCATENATE(女子!AJ7," ",女子!AN7)</f>
        <v xml:space="preserve"> 0000000</v>
      </c>
    </row>
    <row r="3" spans="1:10">
      <c r="B3" s="1">
        <f>女子!B8</f>
        <v>0</v>
      </c>
      <c r="C3" s="1">
        <f>女子!C8</f>
        <v>0</v>
      </c>
      <c r="D3" s="1">
        <v>2</v>
      </c>
      <c r="E3" s="1" t="str">
        <f>女子!Y8</f>
        <v/>
      </c>
      <c r="F3" s="1">
        <f>基本情報!$C$4</f>
        <v>0</v>
      </c>
      <c r="G3" s="1">
        <f>女子!E8</f>
        <v>0</v>
      </c>
      <c r="H3" s="1" t="str">
        <f>CONCATENATE(女子!Z8," ",女子!AD8)</f>
        <v xml:space="preserve"> 0000000</v>
      </c>
      <c r="I3" s="1" t="str">
        <f>CONCATENATE(女子!AE8," ",女子!AI8)</f>
        <v xml:space="preserve"> 0000000</v>
      </c>
      <c r="J3" s="1" t="str">
        <f>CONCATENATE(女子!AJ8," ",女子!AN8)</f>
        <v xml:space="preserve"> 0000000</v>
      </c>
    </row>
    <row r="4" spans="1:10">
      <c r="B4" s="1">
        <f>女子!B9</f>
        <v>0</v>
      </c>
      <c r="C4" s="1">
        <f>女子!C9</f>
        <v>0</v>
      </c>
      <c r="D4" s="1">
        <v>2</v>
      </c>
      <c r="E4" s="1" t="str">
        <f>女子!Y9</f>
        <v/>
      </c>
      <c r="F4" s="1">
        <f>基本情報!$C$4</f>
        <v>0</v>
      </c>
      <c r="G4" s="1">
        <f>女子!E9</f>
        <v>0</v>
      </c>
      <c r="H4" s="1" t="str">
        <f>CONCATENATE(女子!Z9," ",女子!AD9)</f>
        <v xml:space="preserve"> 0000000</v>
      </c>
      <c r="I4" s="1" t="str">
        <f>CONCATENATE(女子!AE9," ",女子!AI9)</f>
        <v xml:space="preserve"> 0000000</v>
      </c>
      <c r="J4" s="1" t="str">
        <f>CONCATENATE(女子!AJ9," ",女子!AN9)</f>
        <v xml:space="preserve"> 0000000</v>
      </c>
    </row>
    <row r="5" spans="1:10">
      <c r="B5" s="1">
        <f>女子!B10</f>
        <v>0</v>
      </c>
      <c r="C5" s="1">
        <f>女子!C10</f>
        <v>0</v>
      </c>
      <c r="D5" s="1">
        <v>2</v>
      </c>
      <c r="E5" s="1" t="str">
        <f>女子!Y10</f>
        <v/>
      </c>
      <c r="F5" s="1">
        <f>基本情報!$C$4</f>
        <v>0</v>
      </c>
      <c r="G5" s="1">
        <f>女子!E10</f>
        <v>0</v>
      </c>
      <c r="H5" s="1" t="str">
        <f>CONCATENATE(女子!Z10," ",女子!AD10)</f>
        <v xml:space="preserve"> 0000000</v>
      </c>
      <c r="I5" s="1" t="str">
        <f>CONCATENATE(女子!AE10," ",女子!AI10)</f>
        <v xml:space="preserve"> 0000000</v>
      </c>
      <c r="J5" s="1" t="str">
        <f>CONCATENATE(女子!AJ10," ",女子!AN10)</f>
        <v xml:space="preserve"> 0000000</v>
      </c>
    </row>
    <row r="6" spans="1:10">
      <c r="B6" s="1">
        <f>女子!B11</f>
        <v>0</v>
      </c>
      <c r="C6" s="1">
        <f>女子!C11</f>
        <v>0</v>
      </c>
      <c r="D6" s="1">
        <v>2</v>
      </c>
      <c r="E6" s="1" t="str">
        <f>女子!Y11</f>
        <v/>
      </c>
      <c r="F6" s="1">
        <f>基本情報!$C$4</f>
        <v>0</v>
      </c>
      <c r="G6" s="1">
        <f>女子!E11</f>
        <v>0</v>
      </c>
      <c r="H6" s="1" t="str">
        <f>CONCATENATE(女子!Z11," ",女子!AD11)</f>
        <v xml:space="preserve"> 0000000</v>
      </c>
      <c r="I6" s="1" t="str">
        <f>CONCATENATE(女子!AE11," ",女子!AI11)</f>
        <v xml:space="preserve"> 0000000</v>
      </c>
      <c r="J6" s="1" t="str">
        <f>CONCATENATE(女子!AJ11," ",女子!AN11)</f>
        <v xml:space="preserve"> 0000000</v>
      </c>
    </row>
    <row r="7" spans="1:10">
      <c r="B7" s="1">
        <f>女子!B12</f>
        <v>0</v>
      </c>
      <c r="C7" s="1">
        <f>女子!C12</f>
        <v>0</v>
      </c>
      <c r="D7" s="1">
        <v>2</v>
      </c>
      <c r="E7" s="1" t="str">
        <f>女子!Y12</f>
        <v/>
      </c>
      <c r="F7" s="1">
        <f>基本情報!$C$4</f>
        <v>0</v>
      </c>
      <c r="G7" s="1">
        <f>女子!E12</f>
        <v>0</v>
      </c>
      <c r="H7" s="1" t="str">
        <f>CONCATENATE(女子!Z12," ",女子!AD12)</f>
        <v xml:space="preserve"> 0000000</v>
      </c>
      <c r="I7" s="1" t="str">
        <f>CONCATENATE(女子!AE12," ",女子!AI12)</f>
        <v xml:space="preserve"> 0000000</v>
      </c>
      <c r="J7" s="1" t="str">
        <f>CONCATENATE(女子!AJ12," ",女子!AN12)</f>
        <v xml:space="preserve"> 0000000</v>
      </c>
    </row>
    <row r="8" spans="1:10">
      <c r="B8" s="1">
        <f>女子!B13</f>
        <v>0</v>
      </c>
      <c r="C8" s="1">
        <f>女子!C13</f>
        <v>0</v>
      </c>
      <c r="D8" s="1">
        <v>2</v>
      </c>
      <c r="E8" s="1" t="str">
        <f>女子!Y13</f>
        <v/>
      </c>
      <c r="F8" s="1">
        <f>基本情報!$C$4</f>
        <v>0</v>
      </c>
      <c r="G8" s="1">
        <f>女子!E13</f>
        <v>0</v>
      </c>
      <c r="H8" s="1" t="str">
        <f>CONCATENATE(女子!Z13," ",女子!AD13)</f>
        <v xml:space="preserve"> 0000000</v>
      </c>
      <c r="I8" s="1" t="str">
        <f>CONCATENATE(女子!AE13," ",女子!AI13)</f>
        <v xml:space="preserve"> 0000000</v>
      </c>
      <c r="J8" s="1" t="str">
        <f>CONCATENATE(女子!AJ13," ",女子!AN13)</f>
        <v xml:space="preserve"> 0000000</v>
      </c>
    </row>
    <row r="9" spans="1:10">
      <c r="B9" s="1">
        <f>女子!B14</f>
        <v>0</v>
      </c>
      <c r="C9" s="1">
        <f>女子!C14</f>
        <v>0</v>
      </c>
      <c r="D9" s="1">
        <v>2</v>
      </c>
      <c r="E9" s="1" t="str">
        <f>女子!Y14</f>
        <v/>
      </c>
      <c r="F9" s="1">
        <f>基本情報!$C$4</f>
        <v>0</v>
      </c>
      <c r="G9" s="1">
        <f>女子!E14</f>
        <v>0</v>
      </c>
      <c r="H9" s="1" t="str">
        <f>CONCATENATE(女子!Z14," ",女子!AD14)</f>
        <v xml:space="preserve"> 0000000</v>
      </c>
      <c r="I9" s="1" t="str">
        <f>CONCATENATE(女子!AE14," ",女子!AI14)</f>
        <v xml:space="preserve"> 0000000</v>
      </c>
      <c r="J9" s="1" t="str">
        <f>CONCATENATE(女子!AJ14," ",女子!AN14)</f>
        <v xml:space="preserve"> 0000000</v>
      </c>
    </row>
    <row r="10" spans="1:10">
      <c r="B10" s="1">
        <f>女子!B15</f>
        <v>0</v>
      </c>
      <c r="C10" s="1">
        <f>女子!C15</f>
        <v>0</v>
      </c>
      <c r="D10" s="1">
        <v>2</v>
      </c>
      <c r="E10" s="1" t="str">
        <f>女子!Y15</f>
        <v/>
      </c>
      <c r="F10" s="1">
        <f>基本情報!$C$4</f>
        <v>0</v>
      </c>
      <c r="G10" s="1">
        <f>女子!E15</f>
        <v>0</v>
      </c>
      <c r="H10" s="1" t="str">
        <f>CONCATENATE(女子!Z15," ",女子!AD15)</f>
        <v xml:space="preserve"> 0000000</v>
      </c>
      <c r="I10" s="1" t="str">
        <f>CONCATENATE(女子!AE15," ",女子!AI15)</f>
        <v xml:space="preserve"> 0000000</v>
      </c>
      <c r="J10" s="1" t="str">
        <f>CONCATENATE(女子!AJ15," ",女子!AN15)</f>
        <v xml:space="preserve"> 0000000</v>
      </c>
    </row>
    <row r="11" spans="1:10">
      <c r="B11" s="1">
        <f>女子!B16</f>
        <v>0</v>
      </c>
      <c r="C11" s="1">
        <f>女子!C16</f>
        <v>0</v>
      </c>
      <c r="D11" s="1">
        <v>2</v>
      </c>
      <c r="E11" s="1" t="str">
        <f>女子!Y16</f>
        <v/>
      </c>
      <c r="F11" s="1">
        <f>基本情報!$C$4</f>
        <v>0</v>
      </c>
      <c r="G11" s="1">
        <f>女子!E16</f>
        <v>0</v>
      </c>
      <c r="H11" s="1" t="str">
        <f>CONCATENATE(女子!Z16," ",女子!AD16)</f>
        <v xml:space="preserve"> 0000000</v>
      </c>
      <c r="I11" s="1" t="str">
        <f>CONCATENATE(女子!AE16," ",女子!AI16)</f>
        <v xml:space="preserve"> 0000000</v>
      </c>
      <c r="J11" s="1" t="str">
        <f>CONCATENATE(女子!AJ16," ",女子!AN16)</f>
        <v xml:space="preserve"> 0000000</v>
      </c>
    </row>
    <row r="12" spans="1:10">
      <c r="B12" s="1">
        <f>女子!B17</f>
        <v>0</v>
      </c>
      <c r="C12" s="1">
        <f>女子!C17</f>
        <v>0</v>
      </c>
      <c r="D12" s="1">
        <v>2</v>
      </c>
      <c r="E12" s="1" t="str">
        <f>女子!Y17</f>
        <v/>
      </c>
      <c r="F12" s="1">
        <f>基本情報!$C$4</f>
        <v>0</v>
      </c>
      <c r="G12" s="1">
        <f>女子!E17</f>
        <v>0</v>
      </c>
      <c r="H12" s="1" t="str">
        <f>CONCATENATE(女子!Z17," ",女子!AD17)</f>
        <v xml:space="preserve"> 0000000</v>
      </c>
      <c r="I12" s="1" t="str">
        <f>CONCATENATE(女子!AE17," ",女子!AI17)</f>
        <v xml:space="preserve"> 0000000</v>
      </c>
      <c r="J12" s="1" t="str">
        <f>CONCATENATE(女子!AJ17," ",女子!AN17)</f>
        <v xml:space="preserve"> 0000000</v>
      </c>
    </row>
    <row r="13" spans="1:10">
      <c r="B13" s="1">
        <f>女子!B18</f>
        <v>0</v>
      </c>
      <c r="C13" s="1">
        <f>女子!C18</f>
        <v>0</v>
      </c>
      <c r="D13" s="1">
        <v>2</v>
      </c>
      <c r="E13" s="1" t="str">
        <f>女子!Y18</f>
        <v/>
      </c>
      <c r="F13" s="1">
        <f>基本情報!$C$4</f>
        <v>0</v>
      </c>
      <c r="G13" s="1">
        <f>女子!E18</f>
        <v>0</v>
      </c>
      <c r="H13" s="1" t="str">
        <f>CONCATENATE(女子!Z18," ",女子!AD18)</f>
        <v xml:space="preserve"> 0000000</v>
      </c>
      <c r="I13" s="1" t="str">
        <f>CONCATENATE(女子!AE18," ",女子!AI18)</f>
        <v xml:space="preserve"> 0000000</v>
      </c>
      <c r="J13" s="1" t="str">
        <f>CONCATENATE(女子!AJ18," ",女子!AN18)</f>
        <v xml:space="preserve"> 0000000</v>
      </c>
    </row>
    <row r="14" spans="1:10">
      <c r="B14" s="1">
        <f>女子!B19</f>
        <v>0</v>
      </c>
      <c r="C14" s="1">
        <f>女子!C19</f>
        <v>0</v>
      </c>
      <c r="D14" s="1">
        <v>2</v>
      </c>
      <c r="E14" s="1" t="str">
        <f>女子!Y19</f>
        <v/>
      </c>
      <c r="F14" s="1">
        <f>基本情報!$C$4</f>
        <v>0</v>
      </c>
      <c r="G14" s="1">
        <f>女子!E19</f>
        <v>0</v>
      </c>
      <c r="H14" s="1" t="str">
        <f>CONCATENATE(女子!Z19," ",女子!AD19)</f>
        <v xml:space="preserve"> 0000000</v>
      </c>
      <c r="I14" s="1" t="str">
        <f>CONCATENATE(女子!AE19," ",女子!AI19)</f>
        <v xml:space="preserve"> 0000000</v>
      </c>
      <c r="J14" s="1" t="str">
        <f>CONCATENATE(女子!AJ19," ",女子!AN19)</f>
        <v xml:space="preserve"> 0000000</v>
      </c>
    </row>
    <row r="15" spans="1:10">
      <c r="B15" s="1">
        <f>女子!B20</f>
        <v>0</v>
      </c>
      <c r="C15" s="1">
        <f>女子!C20</f>
        <v>0</v>
      </c>
      <c r="D15" s="1">
        <v>2</v>
      </c>
      <c r="E15" s="1" t="str">
        <f>女子!Y20</f>
        <v/>
      </c>
      <c r="F15" s="1">
        <f>基本情報!$C$4</f>
        <v>0</v>
      </c>
      <c r="G15" s="1">
        <f>女子!E20</f>
        <v>0</v>
      </c>
      <c r="H15" s="1" t="str">
        <f>CONCATENATE(女子!Z20," ",女子!AD20)</f>
        <v xml:space="preserve"> 0000000</v>
      </c>
      <c r="I15" s="1" t="str">
        <f>CONCATENATE(女子!AE20," ",女子!AI20)</f>
        <v xml:space="preserve"> 0000000</v>
      </c>
      <c r="J15" s="1" t="str">
        <f>CONCATENATE(女子!AJ20," ",女子!AN20)</f>
        <v xml:space="preserve"> 0000000</v>
      </c>
    </row>
    <row r="16" spans="1:10">
      <c r="B16" s="1">
        <f>女子!B21</f>
        <v>0</v>
      </c>
      <c r="C16" s="1">
        <f>女子!C21</f>
        <v>0</v>
      </c>
      <c r="D16" s="1">
        <v>2</v>
      </c>
      <c r="E16" s="1" t="str">
        <f>女子!Y21</f>
        <v/>
      </c>
      <c r="F16" s="1">
        <f>基本情報!$C$4</f>
        <v>0</v>
      </c>
      <c r="G16" s="1">
        <f>女子!E21</f>
        <v>0</v>
      </c>
      <c r="H16" s="1" t="str">
        <f>CONCATENATE(女子!Z21," ",女子!AD21)</f>
        <v xml:space="preserve"> 0000000</v>
      </c>
      <c r="I16" s="1" t="str">
        <f>CONCATENATE(女子!AE21," ",女子!AI21)</f>
        <v xml:space="preserve"> 0000000</v>
      </c>
      <c r="J16" s="1" t="str">
        <f>CONCATENATE(女子!AJ21," ",女子!AN21)</f>
        <v xml:space="preserve"> 0000000</v>
      </c>
    </row>
    <row r="17" spans="2:10">
      <c r="B17" s="1">
        <f>女子!B22</f>
        <v>0</v>
      </c>
      <c r="C17" s="1">
        <f>女子!C22</f>
        <v>0</v>
      </c>
      <c r="D17" s="1">
        <v>2</v>
      </c>
      <c r="E17" s="1" t="str">
        <f>女子!Y22</f>
        <v/>
      </c>
      <c r="F17" s="1">
        <f>基本情報!$C$4</f>
        <v>0</v>
      </c>
      <c r="G17" s="1">
        <f>女子!E22</f>
        <v>0</v>
      </c>
      <c r="H17" s="1" t="str">
        <f>CONCATENATE(女子!Z22," ",女子!AD22)</f>
        <v xml:space="preserve"> 0000000</v>
      </c>
      <c r="I17" s="1" t="str">
        <f>CONCATENATE(女子!AE22," ",女子!AI22)</f>
        <v xml:space="preserve"> 0000000</v>
      </c>
      <c r="J17" s="1" t="str">
        <f>CONCATENATE(女子!AJ22," ",女子!AN22)</f>
        <v xml:space="preserve"> 0000000</v>
      </c>
    </row>
    <row r="18" spans="2:10">
      <c r="B18" s="1">
        <f>女子!B23</f>
        <v>0</v>
      </c>
      <c r="C18" s="1">
        <f>女子!C23</f>
        <v>0</v>
      </c>
      <c r="D18" s="1">
        <v>2</v>
      </c>
      <c r="E18" s="1" t="str">
        <f>女子!Y23</f>
        <v/>
      </c>
      <c r="F18" s="1">
        <f>基本情報!$C$4</f>
        <v>0</v>
      </c>
      <c r="G18" s="1">
        <f>女子!E23</f>
        <v>0</v>
      </c>
      <c r="H18" s="1" t="str">
        <f>CONCATENATE(女子!Z23," ",女子!AD23)</f>
        <v xml:space="preserve"> 0000000</v>
      </c>
      <c r="I18" s="1" t="str">
        <f>CONCATENATE(女子!AE23," ",女子!AI23)</f>
        <v xml:space="preserve"> 0000000</v>
      </c>
      <c r="J18" s="1" t="str">
        <f>CONCATENATE(女子!AJ23," ",女子!AN23)</f>
        <v xml:space="preserve"> 0000000</v>
      </c>
    </row>
    <row r="19" spans="2:10">
      <c r="B19" s="1">
        <f>女子!B24</f>
        <v>0</v>
      </c>
      <c r="C19" s="1">
        <f>女子!C24</f>
        <v>0</v>
      </c>
      <c r="D19" s="1">
        <v>2</v>
      </c>
      <c r="E19" s="1" t="str">
        <f>女子!Y24</f>
        <v/>
      </c>
      <c r="F19" s="1">
        <f>基本情報!$C$4</f>
        <v>0</v>
      </c>
      <c r="G19" s="1">
        <f>女子!E24</f>
        <v>0</v>
      </c>
      <c r="H19" s="1" t="str">
        <f>CONCATENATE(女子!Z24," ",女子!AD24)</f>
        <v xml:space="preserve"> 0000000</v>
      </c>
      <c r="I19" s="1" t="str">
        <f>CONCATENATE(女子!AE24," ",女子!AI24)</f>
        <v xml:space="preserve"> 0000000</v>
      </c>
      <c r="J19" s="1" t="str">
        <f>CONCATENATE(女子!AJ24," ",女子!AN24)</f>
        <v xml:space="preserve"> 0000000</v>
      </c>
    </row>
    <row r="20" spans="2:10">
      <c r="B20" s="1">
        <f>女子!B25</f>
        <v>0</v>
      </c>
      <c r="C20" s="1">
        <f>女子!C25</f>
        <v>0</v>
      </c>
      <c r="D20" s="1">
        <v>2</v>
      </c>
      <c r="E20" s="1" t="str">
        <f>女子!Y25</f>
        <v/>
      </c>
      <c r="F20" s="1">
        <f>基本情報!$C$4</f>
        <v>0</v>
      </c>
      <c r="G20" s="1">
        <f>女子!E25</f>
        <v>0</v>
      </c>
      <c r="H20" s="1" t="str">
        <f>CONCATENATE(女子!Z25," ",女子!AD25)</f>
        <v xml:space="preserve"> 0000000</v>
      </c>
      <c r="I20" s="1" t="str">
        <f>CONCATENATE(女子!AE25," ",女子!AI25)</f>
        <v xml:space="preserve"> 0000000</v>
      </c>
      <c r="J20" s="1" t="str">
        <f>CONCATENATE(女子!AJ25," ",女子!AN25)</f>
        <v xml:space="preserve"> 0000000</v>
      </c>
    </row>
    <row r="21" spans="2:10">
      <c r="B21" s="1">
        <f>女子!B26</f>
        <v>0</v>
      </c>
      <c r="C21" s="1">
        <f>女子!C26</f>
        <v>0</v>
      </c>
      <c r="D21" s="1">
        <v>2</v>
      </c>
      <c r="E21" s="1" t="str">
        <f>女子!Y26</f>
        <v/>
      </c>
      <c r="F21" s="1">
        <f>基本情報!$C$4</f>
        <v>0</v>
      </c>
      <c r="G21" s="1">
        <f>女子!E26</f>
        <v>0</v>
      </c>
      <c r="H21" s="1" t="str">
        <f>CONCATENATE(女子!Z26," ",女子!AD26)</f>
        <v xml:space="preserve"> 0000000</v>
      </c>
      <c r="I21" s="1" t="str">
        <f>CONCATENATE(女子!AE26," ",女子!AI26)</f>
        <v xml:space="preserve"> 0000000</v>
      </c>
      <c r="J21" s="1" t="str">
        <f>CONCATENATE(女子!AJ26," ",女子!AN26)</f>
        <v xml:space="preserve"> 0000000</v>
      </c>
    </row>
    <row r="22" spans="2:10">
      <c r="B22" s="1">
        <f>女子!B27</f>
        <v>0</v>
      </c>
      <c r="C22" s="1">
        <f>女子!C27</f>
        <v>0</v>
      </c>
      <c r="D22" s="1">
        <v>2</v>
      </c>
      <c r="E22" s="1" t="str">
        <f>女子!Y27</f>
        <v/>
      </c>
      <c r="F22" s="1">
        <f>基本情報!$C$4</f>
        <v>0</v>
      </c>
      <c r="G22" s="1">
        <f>女子!E27</f>
        <v>0</v>
      </c>
      <c r="H22" s="1" t="str">
        <f>CONCATENATE(女子!Z27," ",女子!AD27)</f>
        <v xml:space="preserve"> 0000000</v>
      </c>
      <c r="I22" s="1" t="str">
        <f>CONCATENATE(女子!AE27," ",女子!AI27)</f>
        <v xml:space="preserve"> 0000000</v>
      </c>
      <c r="J22" s="1" t="str">
        <f>CONCATENATE(女子!AJ27," ",女子!AN27)</f>
        <v xml:space="preserve"> 0000000</v>
      </c>
    </row>
    <row r="23" spans="2:10">
      <c r="B23" s="1">
        <f>女子!B28</f>
        <v>0</v>
      </c>
      <c r="C23" s="1">
        <f>女子!C28</f>
        <v>0</v>
      </c>
      <c r="D23" s="1">
        <v>2</v>
      </c>
      <c r="E23" s="1" t="str">
        <f>女子!Y28</f>
        <v/>
      </c>
      <c r="F23" s="1">
        <f>基本情報!$C$4</f>
        <v>0</v>
      </c>
      <c r="G23" s="1">
        <f>女子!E28</f>
        <v>0</v>
      </c>
      <c r="H23" s="1" t="str">
        <f>CONCATENATE(女子!Z28," ",女子!AD28)</f>
        <v xml:space="preserve"> 0000000</v>
      </c>
      <c r="I23" s="1" t="str">
        <f>CONCATENATE(女子!AE28," ",女子!AI28)</f>
        <v xml:space="preserve"> 0000000</v>
      </c>
      <c r="J23" s="1" t="str">
        <f>CONCATENATE(女子!AJ28," ",女子!AN28)</f>
        <v xml:space="preserve"> 0000000</v>
      </c>
    </row>
    <row r="24" spans="2:10">
      <c r="B24" s="1">
        <f>女子!B29</f>
        <v>0</v>
      </c>
      <c r="C24" s="1">
        <f>女子!C29</f>
        <v>0</v>
      </c>
      <c r="D24" s="1">
        <v>2</v>
      </c>
      <c r="E24" s="1" t="str">
        <f>女子!Y29</f>
        <v/>
      </c>
      <c r="F24" s="1">
        <f>基本情報!$C$4</f>
        <v>0</v>
      </c>
      <c r="G24" s="1">
        <f>女子!E29</f>
        <v>0</v>
      </c>
      <c r="H24" s="1" t="str">
        <f>CONCATENATE(女子!Z29," ",女子!AD29)</f>
        <v xml:space="preserve"> 0000000</v>
      </c>
      <c r="I24" s="1" t="str">
        <f>CONCATENATE(女子!AE29," ",女子!AI29)</f>
        <v xml:space="preserve"> 0000000</v>
      </c>
      <c r="J24" s="1" t="str">
        <f>CONCATENATE(女子!AJ29," ",女子!AN29)</f>
        <v xml:space="preserve"> 0000000</v>
      </c>
    </row>
    <row r="25" spans="2:10">
      <c r="B25" s="1">
        <f>女子!B30</f>
        <v>0</v>
      </c>
      <c r="C25" s="1">
        <f>女子!C30</f>
        <v>0</v>
      </c>
      <c r="D25" s="1">
        <v>2</v>
      </c>
      <c r="E25" s="1" t="str">
        <f>女子!Y30</f>
        <v/>
      </c>
      <c r="F25" s="1">
        <f>基本情報!$C$4</f>
        <v>0</v>
      </c>
      <c r="G25" s="1">
        <f>女子!E30</f>
        <v>0</v>
      </c>
      <c r="H25" s="1" t="str">
        <f>CONCATENATE(女子!Z30," ",女子!AD30)</f>
        <v xml:space="preserve"> 0000000</v>
      </c>
      <c r="I25" s="1" t="str">
        <f>CONCATENATE(女子!AE30," ",女子!AI30)</f>
        <v xml:space="preserve"> 0000000</v>
      </c>
      <c r="J25" s="1" t="str">
        <f>CONCATENATE(女子!AJ30," ",女子!AN30)</f>
        <v xml:space="preserve"> 0000000</v>
      </c>
    </row>
    <row r="26" spans="2:10">
      <c r="B26" s="1">
        <f>女子!B31</f>
        <v>0</v>
      </c>
      <c r="C26" s="1">
        <f>女子!C31</f>
        <v>0</v>
      </c>
      <c r="D26" s="1">
        <v>2</v>
      </c>
      <c r="E26" s="1" t="str">
        <f>女子!Y31</f>
        <v/>
      </c>
      <c r="F26" s="1">
        <f>基本情報!$C$4</f>
        <v>0</v>
      </c>
      <c r="G26" s="1">
        <f>女子!E31</f>
        <v>0</v>
      </c>
      <c r="H26" s="1" t="str">
        <f>CONCATENATE(女子!Z31," ",女子!AD31)</f>
        <v xml:space="preserve"> 0000000</v>
      </c>
      <c r="I26" s="1" t="str">
        <f>CONCATENATE(女子!AE31," ",女子!AI31)</f>
        <v xml:space="preserve"> 0000000</v>
      </c>
      <c r="J26" s="1" t="str">
        <f>CONCATENATE(女子!AJ31," ",女子!AN31)</f>
        <v xml:space="preserve"> 0000000</v>
      </c>
    </row>
    <row r="27" spans="2:10">
      <c r="B27" s="1">
        <f>女子!B32</f>
        <v>0</v>
      </c>
      <c r="C27" s="1">
        <f>女子!C32</f>
        <v>0</v>
      </c>
      <c r="D27" s="1">
        <v>2</v>
      </c>
      <c r="E27" s="1" t="str">
        <f>女子!Y32</f>
        <v/>
      </c>
      <c r="F27" s="1">
        <f>基本情報!$C$4</f>
        <v>0</v>
      </c>
      <c r="G27" s="1">
        <f>女子!E32</f>
        <v>0</v>
      </c>
      <c r="H27" s="1" t="str">
        <f>CONCATENATE(女子!Z32," ",女子!AD32)</f>
        <v xml:space="preserve"> 0000000</v>
      </c>
      <c r="I27" s="1" t="str">
        <f>CONCATENATE(女子!AE32," ",女子!AI32)</f>
        <v xml:space="preserve"> 0000000</v>
      </c>
      <c r="J27" s="1" t="str">
        <f>CONCATENATE(女子!AJ32," ",女子!AN32)</f>
        <v xml:space="preserve"> 0000000</v>
      </c>
    </row>
    <row r="28" spans="2:10">
      <c r="B28" s="1">
        <f>女子!B33</f>
        <v>0</v>
      </c>
      <c r="C28" s="1">
        <f>女子!C33</f>
        <v>0</v>
      </c>
      <c r="D28" s="1">
        <v>2</v>
      </c>
      <c r="E28" s="1" t="str">
        <f>女子!Y33</f>
        <v/>
      </c>
      <c r="F28" s="1">
        <f>基本情報!$C$4</f>
        <v>0</v>
      </c>
      <c r="G28" s="1">
        <f>女子!E33</f>
        <v>0</v>
      </c>
      <c r="H28" s="1" t="str">
        <f>CONCATENATE(女子!Z33," ",女子!AD33)</f>
        <v xml:space="preserve"> 0000000</v>
      </c>
      <c r="I28" s="1" t="str">
        <f>CONCATENATE(女子!AE33," ",女子!AI33)</f>
        <v xml:space="preserve"> 0000000</v>
      </c>
      <c r="J28" s="1" t="str">
        <f>CONCATENATE(女子!AJ33," ",女子!AN33)</f>
        <v xml:space="preserve"> 0000000</v>
      </c>
    </row>
    <row r="29" spans="2:10">
      <c r="B29" s="1">
        <f>女子!B34</f>
        <v>0</v>
      </c>
      <c r="C29" s="1">
        <f>女子!C34</f>
        <v>0</v>
      </c>
      <c r="D29" s="1">
        <v>2</v>
      </c>
      <c r="E29" s="1" t="str">
        <f>女子!Y34</f>
        <v/>
      </c>
      <c r="F29" s="1">
        <f>基本情報!$C$4</f>
        <v>0</v>
      </c>
      <c r="G29" s="1">
        <f>女子!E34</f>
        <v>0</v>
      </c>
      <c r="H29" s="1" t="str">
        <f>CONCATENATE(女子!Z34," ",女子!AD34)</f>
        <v xml:space="preserve"> 0000000</v>
      </c>
      <c r="I29" s="1" t="str">
        <f>CONCATENATE(女子!AE34," ",女子!AI34)</f>
        <v xml:space="preserve"> 0000000</v>
      </c>
      <c r="J29" s="1" t="str">
        <f>CONCATENATE(女子!AJ34," ",女子!AN34)</f>
        <v xml:space="preserve"> 0000000</v>
      </c>
    </row>
    <row r="30" spans="2:10">
      <c r="B30" s="1">
        <f>女子!B35</f>
        <v>0</v>
      </c>
      <c r="C30" s="1">
        <f>女子!C35</f>
        <v>0</v>
      </c>
      <c r="D30" s="1">
        <v>2</v>
      </c>
      <c r="E30" s="1" t="str">
        <f>女子!Y35</f>
        <v/>
      </c>
      <c r="F30" s="1">
        <f>基本情報!$C$4</f>
        <v>0</v>
      </c>
      <c r="G30" s="1">
        <f>女子!E35</f>
        <v>0</v>
      </c>
      <c r="H30" s="1" t="str">
        <f>CONCATENATE(女子!Z35," ",女子!AD35)</f>
        <v xml:space="preserve"> 0000000</v>
      </c>
      <c r="I30" s="1" t="str">
        <f>CONCATENATE(女子!AE35," ",女子!AI35)</f>
        <v xml:space="preserve"> 0000000</v>
      </c>
      <c r="J30" s="1" t="str">
        <f>CONCATENATE(女子!AJ35," ",女子!AN35)</f>
        <v xml:space="preserve"> 0000000</v>
      </c>
    </row>
    <row r="31" spans="2:10">
      <c r="B31" s="1">
        <f>女子!B36</f>
        <v>0</v>
      </c>
      <c r="C31" s="1">
        <f>女子!C36</f>
        <v>0</v>
      </c>
      <c r="D31" s="1">
        <v>2</v>
      </c>
      <c r="E31" s="1" t="str">
        <f>女子!Y36</f>
        <v/>
      </c>
      <c r="F31" s="1">
        <f>基本情報!$C$4</f>
        <v>0</v>
      </c>
      <c r="G31" s="1">
        <f>女子!E36</f>
        <v>0</v>
      </c>
      <c r="H31" s="1" t="str">
        <f>CONCATENATE(女子!Z36," ",女子!AD36)</f>
        <v xml:space="preserve"> 0000000</v>
      </c>
      <c r="I31" s="1" t="str">
        <f>CONCATENATE(女子!AE36," ",女子!AI36)</f>
        <v xml:space="preserve"> 0000000</v>
      </c>
      <c r="J31" s="1" t="str">
        <f>CONCATENATE(女子!AJ36," ",女子!AN36)</f>
        <v xml:space="preserve"> 0000000</v>
      </c>
    </row>
    <row r="32" spans="2:10">
      <c r="B32" s="1">
        <f>女子!B37</f>
        <v>0</v>
      </c>
      <c r="C32" s="1">
        <f>女子!C37</f>
        <v>0</v>
      </c>
      <c r="D32" s="1">
        <v>2</v>
      </c>
      <c r="E32" s="1" t="str">
        <f>女子!Y37</f>
        <v/>
      </c>
      <c r="F32" s="1">
        <f>基本情報!$C$4</f>
        <v>0</v>
      </c>
      <c r="G32" s="1">
        <f>女子!E37</f>
        <v>0</v>
      </c>
      <c r="H32" s="1" t="str">
        <f>CONCATENATE(女子!Z37," ",女子!AD37)</f>
        <v xml:space="preserve"> 0000000</v>
      </c>
      <c r="I32" s="1" t="str">
        <f>CONCATENATE(女子!AE37," ",女子!AI37)</f>
        <v xml:space="preserve"> 0000000</v>
      </c>
      <c r="J32" s="1" t="str">
        <f>CONCATENATE(女子!AJ37," ",女子!AN37)</f>
        <v xml:space="preserve"> 0000000</v>
      </c>
    </row>
    <row r="33" spans="2:10">
      <c r="B33" s="1">
        <f>女子!B38</f>
        <v>0</v>
      </c>
      <c r="C33" s="1">
        <f>女子!C38</f>
        <v>0</v>
      </c>
      <c r="D33" s="1">
        <v>2</v>
      </c>
      <c r="E33" s="1" t="str">
        <f>女子!Y38</f>
        <v/>
      </c>
      <c r="F33" s="1">
        <f>基本情報!$C$4</f>
        <v>0</v>
      </c>
      <c r="G33" s="1">
        <f>女子!E38</f>
        <v>0</v>
      </c>
      <c r="H33" s="1" t="str">
        <f>CONCATENATE(女子!Z38," ",女子!AD38)</f>
        <v xml:space="preserve"> 0000000</v>
      </c>
      <c r="I33" s="1" t="str">
        <f>CONCATENATE(女子!AE38," ",女子!AI38)</f>
        <v xml:space="preserve"> 0000000</v>
      </c>
      <c r="J33" s="1" t="str">
        <f>CONCATENATE(女子!AJ38," ",女子!AN38)</f>
        <v xml:space="preserve"> 0000000</v>
      </c>
    </row>
    <row r="34" spans="2:10">
      <c r="B34" s="1">
        <f>女子!B39</f>
        <v>0</v>
      </c>
      <c r="C34" s="1">
        <f>女子!C39</f>
        <v>0</v>
      </c>
      <c r="D34" s="1">
        <v>2</v>
      </c>
      <c r="E34" s="1" t="str">
        <f>女子!Y39</f>
        <v/>
      </c>
      <c r="F34" s="1">
        <f>基本情報!$C$4</f>
        <v>0</v>
      </c>
      <c r="G34" s="1">
        <f>女子!E39</f>
        <v>0</v>
      </c>
      <c r="H34" s="1" t="str">
        <f>CONCATENATE(女子!Z39," ",女子!AD39)</f>
        <v xml:space="preserve"> 0000000</v>
      </c>
      <c r="I34" s="1" t="str">
        <f>CONCATENATE(女子!AE39," ",女子!AI39)</f>
        <v xml:space="preserve"> 0000000</v>
      </c>
      <c r="J34" s="1" t="str">
        <f>CONCATENATE(女子!AJ39," ",女子!AN39)</f>
        <v xml:space="preserve"> 0000000</v>
      </c>
    </row>
    <row r="35" spans="2:10">
      <c r="B35" s="1">
        <f>女子!B40</f>
        <v>0</v>
      </c>
      <c r="C35" s="1">
        <f>女子!C40</f>
        <v>0</v>
      </c>
      <c r="D35" s="1">
        <v>2</v>
      </c>
      <c r="E35" s="1" t="str">
        <f>女子!Y40</f>
        <v/>
      </c>
      <c r="F35" s="1">
        <f>基本情報!$C$4</f>
        <v>0</v>
      </c>
      <c r="G35" s="1">
        <f>女子!E40</f>
        <v>0</v>
      </c>
      <c r="H35" s="1" t="str">
        <f>CONCATENATE(女子!Z40," ",女子!AD40)</f>
        <v xml:space="preserve"> 0000000</v>
      </c>
      <c r="I35" s="1" t="str">
        <f>CONCATENATE(女子!AE40," ",女子!AI40)</f>
        <v xml:space="preserve"> 0000000</v>
      </c>
      <c r="J35" s="1" t="str">
        <f>CONCATENATE(女子!AJ40," ",女子!AN40)</f>
        <v xml:space="preserve"> 0000000</v>
      </c>
    </row>
    <row r="36" spans="2:10">
      <c r="B36" s="1">
        <f>女子!B41</f>
        <v>0</v>
      </c>
      <c r="C36" s="1">
        <f>女子!C41</f>
        <v>0</v>
      </c>
      <c r="D36" s="1">
        <v>2</v>
      </c>
      <c r="E36" s="1" t="str">
        <f>女子!Y41</f>
        <v/>
      </c>
      <c r="F36" s="1">
        <f>基本情報!$C$4</f>
        <v>0</v>
      </c>
      <c r="G36" s="1">
        <f>女子!E41</f>
        <v>0</v>
      </c>
      <c r="H36" s="1" t="str">
        <f>CONCATENATE(女子!Z41," ",女子!AD41)</f>
        <v xml:space="preserve"> 0000000</v>
      </c>
      <c r="I36" s="1" t="str">
        <f>CONCATENATE(女子!AE41," ",女子!AI41)</f>
        <v xml:space="preserve"> 0000000</v>
      </c>
      <c r="J36" s="1" t="str">
        <f>CONCATENATE(女子!AJ41," ",女子!AN41)</f>
        <v xml:space="preserve"> 0000000</v>
      </c>
    </row>
    <row r="37" spans="2:10">
      <c r="B37" s="1">
        <f>女子!B42</f>
        <v>0</v>
      </c>
      <c r="C37" s="1">
        <f>女子!C42</f>
        <v>0</v>
      </c>
      <c r="D37" s="1">
        <v>2</v>
      </c>
      <c r="E37" s="1" t="str">
        <f>女子!Y42</f>
        <v/>
      </c>
      <c r="F37" s="1">
        <f>基本情報!$C$4</f>
        <v>0</v>
      </c>
      <c r="G37" s="1">
        <f>女子!E42</f>
        <v>0</v>
      </c>
      <c r="H37" s="1" t="str">
        <f>CONCATENATE(女子!Z42," ",女子!AD42)</f>
        <v xml:space="preserve"> 0000000</v>
      </c>
      <c r="I37" s="1" t="str">
        <f>CONCATENATE(女子!AE42," ",女子!AI42)</f>
        <v xml:space="preserve"> 0000000</v>
      </c>
      <c r="J37" s="1" t="str">
        <f>CONCATENATE(女子!AJ42," ",女子!AN42)</f>
        <v xml:space="preserve"> 0000000</v>
      </c>
    </row>
    <row r="38" spans="2:10">
      <c r="B38" s="1">
        <f>女子!B43</f>
        <v>0</v>
      </c>
      <c r="C38" s="1">
        <f>女子!C43</f>
        <v>0</v>
      </c>
      <c r="D38" s="1">
        <v>2</v>
      </c>
      <c r="E38" s="1" t="str">
        <f>女子!Y43</f>
        <v/>
      </c>
      <c r="F38" s="1">
        <f>基本情報!$C$4</f>
        <v>0</v>
      </c>
      <c r="G38" s="1">
        <f>女子!E43</f>
        <v>0</v>
      </c>
      <c r="H38" s="1" t="str">
        <f>CONCATENATE(女子!Z43," ",女子!AD43)</f>
        <v xml:space="preserve"> 0000000</v>
      </c>
      <c r="I38" s="1" t="str">
        <f>CONCATENATE(女子!AE43," ",女子!AI43)</f>
        <v xml:space="preserve"> 0000000</v>
      </c>
      <c r="J38" s="1" t="str">
        <f>CONCATENATE(女子!AJ43," ",女子!AN43)</f>
        <v xml:space="preserve"> 0000000</v>
      </c>
    </row>
    <row r="39" spans="2:10">
      <c r="B39" s="1">
        <f>女子!B44</f>
        <v>0</v>
      </c>
      <c r="C39" s="1">
        <f>女子!C44</f>
        <v>0</v>
      </c>
      <c r="D39" s="1">
        <v>2</v>
      </c>
      <c r="E39" s="1" t="str">
        <f>女子!Y44</f>
        <v/>
      </c>
      <c r="F39" s="1">
        <f>基本情報!$C$4</f>
        <v>0</v>
      </c>
      <c r="G39" s="1">
        <f>女子!E44</f>
        <v>0</v>
      </c>
      <c r="H39" s="1" t="str">
        <f>CONCATENATE(女子!Z44," ",女子!AD44)</f>
        <v xml:space="preserve"> 0000000</v>
      </c>
      <c r="I39" s="1" t="str">
        <f>CONCATENATE(女子!AE44," ",女子!AI44)</f>
        <v xml:space="preserve"> 0000000</v>
      </c>
      <c r="J39" s="1" t="str">
        <f>CONCATENATE(女子!AJ44," ",女子!AN44)</f>
        <v xml:space="preserve"> 0000000</v>
      </c>
    </row>
    <row r="40" spans="2:10">
      <c r="B40" s="1">
        <f>女子!B45</f>
        <v>0</v>
      </c>
      <c r="C40" s="1">
        <f>女子!C45</f>
        <v>0</v>
      </c>
      <c r="D40" s="1">
        <v>2</v>
      </c>
      <c r="E40" s="1" t="str">
        <f>女子!Y45</f>
        <v/>
      </c>
      <c r="F40" s="1">
        <f>基本情報!$C$4</f>
        <v>0</v>
      </c>
      <c r="G40" s="1">
        <f>女子!E45</f>
        <v>0</v>
      </c>
      <c r="H40" s="1" t="str">
        <f>CONCATENATE(女子!Z45," ",女子!AD45)</f>
        <v xml:space="preserve"> 0000000</v>
      </c>
      <c r="I40" s="1" t="str">
        <f>CONCATENATE(女子!AE45," ",女子!AI45)</f>
        <v xml:space="preserve"> 0000000</v>
      </c>
      <c r="J40" s="1" t="str">
        <f>CONCATENATE(女子!AJ45," ",女子!AN45)</f>
        <v xml:space="preserve"> 0000000</v>
      </c>
    </row>
    <row r="41" spans="2:10">
      <c r="B41" s="1">
        <f>女子!B46</f>
        <v>0</v>
      </c>
      <c r="C41" s="1">
        <f>女子!C46</f>
        <v>0</v>
      </c>
      <c r="D41" s="1">
        <v>2</v>
      </c>
      <c r="E41" s="1" t="str">
        <f>女子!Y46</f>
        <v/>
      </c>
      <c r="F41" s="1">
        <f>基本情報!$C$4</f>
        <v>0</v>
      </c>
      <c r="G41" s="1">
        <f>女子!E46</f>
        <v>0</v>
      </c>
      <c r="H41" s="1" t="str">
        <f>CONCATENATE(女子!Z46," ",女子!AD46)</f>
        <v xml:space="preserve"> 0000000</v>
      </c>
      <c r="I41" s="1" t="str">
        <f>CONCATENATE(女子!AE46," ",女子!AI46)</f>
        <v xml:space="preserve"> 0000000</v>
      </c>
      <c r="J41" s="1" t="str">
        <f>CONCATENATE(女子!AJ46," ",女子!AN46)</f>
        <v xml:space="preserve"> 0000000</v>
      </c>
    </row>
    <row r="42" spans="2:10">
      <c r="B42" s="1">
        <f>女子!B47</f>
        <v>0</v>
      </c>
      <c r="C42" s="1">
        <f>女子!C47</f>
        <v>0</v>
      </c>
      <c r="D42" s="1">
        <v>2</v>
      </c>
      <c r="E42" s="1" t="str">
        <f>女子!Y47</f>
        <v/>
      </c>
      <c r="F42" s="1">
        <f>基本情報!$C$4</f>
        <v>0</v>
      </c>
      <c r="G42" s="1">
        <f>女子!E47</f>
        <v>0</v>
      </c>
      <c r="H42" s="1" t="str">
        <f>CONCATENATE(女子!Z47," ",女子!AD47)</f>
        <v xml:space="preserve"> 0000000</v>
      </c>
      <c r="I42" s="1" t="str">
        <f>CONCATENATE(女子!AE47," ",女子!AI47)</f>
        <v xml:space="preserve"> 0000000</v>
      </c>
      <c r="J42" s="1" t="str">
        <f>CONCATENATE(女子!AJ47," ",女子!AN47)</f>
        <v xml:space="preserve"> 0000000</v>
      </c>
    </row>
    <row r="43" spans="2:10">
      <c r="B43" s="1">
        <f>女子!B48</f>
        <v>0</v>
      </c>
      <c r="C43" s="1">
        <f>女子!C48</f>
        <v>0</v>
      </c>
      <c r="D43" s="1">
        <v>2</v>
      </c>
      <c r="E43" s="1" t="str">
        <f>女子!Y48</f>
        <v/>
      </c>
      <c r="F43" s="1">
        <f>基本情報!$C$4</f>
        <v>0</v>
      </c>
      <c r="G43" s="1">
        <f>女子!E48</f>
        <v>0</v>
      </c>
      <c r="H43" s="1" t="str">
        <f>CONCATENATE(女子!Z48," ",女子!AD48)</f>
        <v xml:space="preserve"> 0000000</v>
      </c>
      <c r="I43" s="1" t="str">
        <f>CONCATENATE(女子!AE48," ",女子!AI48)</f>
        <v xml:space="preserve"> 0000000</v>
      </c>
      <c r="J43" s="1" t="str">
        <f>CONCATENATE(女子!AJ48," ",女子!AN48)</f>
        <v xml:space="preserve"> 0000000</v>
      </c>
    </row>
    <row r="44" spans="2:10">
      <c r="B44" s="1">
        <f>女子!B49</f>
        <v>0</v>
      </c>
      <c r="C44" s="1">
        <f>女子!C49</f>
        <v>0</v>
      </c>
      <c r="D44" s="1">
        <v>2</v>
      </c>
      <c r="E44" s="1" t="str">
        <f>女子!Y49</f>
        <v/>
      </c>
      <c r="F44" s="1">
        <f>基本情報!$C$4</f>
        <v>0</v>
      </c>
      <c r="G44" s="1">
        <f>女子!E49</f>
        <v>0</v>
      </c>
      <c r="H44" s="1" t="str">
        <f>CONCATENATE(女子!Z49," ",女子!AD49)</f>
        <v xml:space="preserve"> 0000000</v>
      </c>
      <c r="I44" s="1" t="str">
        <f>CONCATENATE(女子!AE49," ",女子!AI49)</f>
        <v xml:space="preserve"> 0000000</v>
      </c>
      <c r="J44" s="1" t="str">
        <f>CONCATENATE(女子!AJ49," ",女子!AN49)</f>
        <v xml:space="preserve"> 0000000</v>
      </c>
    </row>
    <row r="45" spans="2:10">
      <c r="B45" s="1">
        <f>女子!B50</f>
        <v>0</v>
      </c>
      <c r="C45" s="1">
        <f>女子!C50</f>
        <v>0</v>
      </c>
      <c r="D45" s="1">
        <v>2</v>
      </c>
      <c r="E45" s="1" t="str">
        <f>女子!Y50</f>
        <v/>
      </c>
      <c r="F45" s="1">
        <f>基本情報!$C$4</f>
        <v>0</v>
      </c>
      <c r="G45" s="1">
        <f>女子!E50</f>
        <v>0</v>
      </c>
      <c r="H45" s="1" t="str">
        <f>CONCATENATE(女子!Z50," ",女子!AD50)</f>
        <v xml:space="preserve"> 0000000</v>
      </c>
      <c r="I45" s="1" t="str">
        <f>CONCATENATE(女子!AE50," ",女子!AI50)</f>
        <v xml:space="preserve"> 0000000</v>
      </c>
      <c r="J45" s="1" t="str">
        <f>CONCATENATE(女子!AJ50," ",女子!AN50)</f>
        <v xml:space="preserve"> 0000000</v>
      </c>
    </row>
    <row r="46" spans="2:10">
      <c r="B46" s="1">
        <f>女子!B51</f>
        <v>0</v>
      </c>
      <c r="C46" s="1">
        <f>女子!C51</f>
        <v>0</v>
      </c>
      <c r="D46" s="1">
        <v>2</v>
      </c>
      <c r="E46" s="1" t="str">
        <f>女子!Y51</f>
        <v/>
      </c>
      <c r="F46" s="1">
        <f>基本情報!$C$4</f>
        <v>0</v>
      </c>
      <c r="G46" s="1">
        <f>女子!E51</f>
        <v>0</v>
      </c>
      <c r="H46" s="1" t="str">
        <f>CONCATENATE(女子!Z51," ",女子!AD51)</f>
        <v xml:space="preserve"> 0000000</v>
      </c>
      <c r="I46" s="1" t="str">
        <f>CONCATENATE(女子!AE51," ",女子!AI51)</f>
        <v xml:space="preserve"> 0000000</v>
      </c>
      <c r="J46" s="1" t="str">
        <f>CONCATENATE(女子!AJ51," ",女子!AN51)</f>
        <v xml:space="preserve"> 0000000</v>
      </c>
    </row>
    <row r="47" spans="2:10">
      <c r="B47" s="1">
        <f>女子!B52</f>
        <v>0</v>
      </c>
      <c r="C47" s="1">
        <f>女子!C52</f>
        <v>0</v>
      </c>
      <c r="D47" s="1">
        <v>2</v>
      </c>
      <c r="E47" s="1" t="str">
        <f>女子!Y52</f>
        <v/>
      </c>
      <c r="F47" s="1">
        <f>基本情報!$C$4</f>
        <v>0</v>
      </c>
      <c r="G47" s="1">
        <f>女子!E52</f>
        <v>0</v>
      </c>
      <c r="H47" s="1" t="str">
        <f>CONCATENATE(女子!Z52," ",女子!AD52)</f>
        <v xml:space="preserve"> 0000000</v>
      </c>
      <c r="I47" s="1" t="str">
        <f>CONCATENATE(女子!AE52," ",女子!AI52)</f>
        <v xml:space="preserve"> 0000000</v>
      </c>
      <c r="J47" s="1" t="str">
        <f>CONCATENATE(女子!AJ52," ",女子!AN52)</f>
        <v xml:space="preserve"> 0000000</v>
      </c>
    </row>
    <row r="48" spans="2:10">
      <c r="B48" s="1">
        <f>女子!B53</f>
        <v>0</v>
      </c>
      <c r="C48" s="1">
        <f>女子!C53</f>
        <v>0</v>
      </c>
      <c r="D48" s="1">
        <v>2</v>
      </c>
      <c r="E48" s="1" t="str">
        <f>女子!Y53</f>
        <v/>
      </c>
      <c r="F48" s="1">
        <f>基本情報!$C$4</f>
        <v>0</v>
      </c>
      <c r="G48" s="1">
        <f>女子!E53</f>
        <v>0</v>
      </c>
      <c r="H48" s="1" t="str">
        <f>CONCATENATE(女子!Z53," ",女子!AD53)</f>
        <v xml:space="preserve"> 0000000</v>
      </c>
      <c r="I48" s="1" t="str">
        <f>CONCATENATE(女子!AE53," ",女子!AI53)</f>
        <v xml:space="preserve"> 0000000</v>
      </c>
      <c r="J48" s="1" t="str">
        <f>CONCATENATE(女子!AJ53," ",女子!AN53)</f>
        <v xml:space="preserve"> 0000000</v>
      </c>
    </row>
    <row r="49" spans="2:10">
      <c r="B49" s="1">
        <f>女子!B54</f>
        <v>0</v>
      </c>
      <c r="C49" s="1">
        <f>女子!C54</f>
        <v>0</v>
      </c>
      <c r="D49" s="1">
        <v>2</v>
      </c>
      <c r="E49" s="1" t="str">
        <f>女子!Y54</f>
        <v/>
      </c>
      <c r="F49" s="1">
        <f>基本情報!$C$4</f>
        <v>0</v>
      </c>
      <c r="G49" s="1">
        <f>女子!E54</f>
        <v>0</v>
      </c>
      <c r="H49" s="1" t="str">
        <f>CONCATENATE(女子!Z54," ",女子!AD54)</f>
        <v xml:space="preserve"> 0000000</v>
      </c>
      <c r="I49" s="1" t="str">
        <f>CONCATENATE(女子!AE54," ",女子!AI54)</f>
        <v xml:space="preserve"> 0000000</v>
      </c>
      <c r="J49" s="1" t="str">
        <f>CONCATENATE(女子!AJ54," ",女子!AN54)</f>
        <v xml:space="preserve"> 0000000</v>
      </c>
    </row>
    <row r="50" spans="2:10">
      <c r="B50" s="1">
        <f>女子!B55</f>
        <v>0</v>
      </c>
      <c r="C50" s="1">
        <f>女子!C55</f>
        <v>0</v>
      </c>
      <c r="D50" s="1">
        <v>2</v>
      </c>
      <c r="E50" s="1" t="str">
        <f>女子!Y55</f>
        <v/>
      </c>
      <c r="F50" s="1">
        <f>基本情報!$C$4</f>
        <v>0</v>
      </c>
      <c r="G50" s="1">
        <f>女子!E55</f>
        <v>0</v>
      </c>
      <c r="H50" s="1" t="str">
        <f>CONCATENATE(女子!Z55," ",女子!AD55)</f>
        <v xml:space="preserve"> 0000000</v>
      </c>
      <c r="I50" s="1" t="str">
        <f>CONCATENATE(女子!AE55," ",女子!AI55)</f>
        <v xml:space="preserve"> 0000000</v>
      </c>
      <c r="J50" s="1" t="str">
        <f>CONCATENATE(女子!AJ55," ",女子!AN55)</f>
        <v xml:space="preserve"> 0000000</v>
      </c>
    </row>
    <row r="51" spans="2:10">
      <c r="B51" s="1">
        <f>女子!B56</f>
        <v>0</v>
      </c>
      <c r="C51" s="1">
        <f>女子!C56</f>
        <v>0</v>
      </c>
      <c r="D51" s="1">
        <v>2</v>
      </c>
      <c r="E51" s="1" t="str">
        <f>女子!Y56</f>
        <v/>
      </c>
      <c r="F51" s="1">
        <f>基本情報!$C$4</f>
        <v>0</v>
      </c>
      <c r="G51" s="1">
        <f>女子!E56</f>
        <v>0</v>
      </c>
      <c r="H51" s="1" t="str">
        <f>CONCATENATE(女子!Z56," ",女子!AD56)</f>
        <v xml:space="preserve"> 0000000</v>
      </c>
      <c r="I51" s="1" t="str">
        <f>CONCATENATE(女子!AE56," ",女子!AI56)</f>
        <v xml:space="preserve"> 0000000</v>
      </c>
      <c r="J51" s="1" t="str">
        <f>CONCATENATE(女子!AJ56," ",女子!AN56)</f>
        <v xml:space="preserve"> 0000000</v>
      </c>
    </row>
    <row r="52" spans="2:10">
      <c r="B52" s="1">
        <f>女子!B57</f>
        <v>0</v>
      </c>
      <c r="C52" s="1">
        <f>女子!C57</f>
        <v>0</v>
      </c>
      <c r="D52" s="1">
        <v>2</v>
      </c>
      <c r="E52" s="1" t="str">
        <f>女子!Y57</f>
        <v/>
      </c>
      <c r="F52" s="1">
        <f>基本情報!$C$4</f>
        <v>0</v>
      </c>
      <c r="G52" s="1">
        <f>女子!E57</f>
        <v>0</v>
      </c>
      <c r="H52" s="1" t="str">
        <f>CONCATENATE(女子!Z57," ",女子!AD57)</f>
        <v xml:space="preserve"> 0000000</v>
      </c>
      <c r="I52" s="1" t="str">
        <f>CONCATENATE(女子!AE57," ",女子!AI57)</f>
        <v xml:space="preserve"> 0000000</v>
      </c>
      <c r="J52" s="1" t="str">
        <f>CONCATENATE(女子!AJ57," ",女子!AN57)</f>
        <v xml:space="preserve"> 0000000</v>
      </c>
    </row>
    <row r="53" spans="2:10">
      <c r="B53" s="1">
        <f>女子!B58</f>
        <v>0</v>
      </c>
      <c r="C53" s="1">
        <f>女子!C58</f>
        <v>0</v>
      </c>
      <c r="D53" s="1">
        <v>2</v>
      </c>
      <c r="E53" s="1" t="str">
        <f>女子!Y58</f>
        <v/>
      </c>
      <c r="F53" s="1">
        <f>基本情報!$C$4</f>
        <v>0</v>
      </c>
      <c r="G53" s="1">
        <f>女子!E58</f>
        <v>0</v>
      </c>
      <c r="H53" s="1" t="str">
        <f>CONCATENATE(女子!Z58," ",女子!AD58)</f>
        <v xml:space="preserve"> 0000000</v>
      </c>
      <c r="I53" s="1" t="str">
        <f>CONCATENATE(女子!AE58," ",女子!AI58)</f>
        <v xml:space="preserve"> 0000000</v>
      </c>
      <c r="J53" s="1" t="str">
        <f>CONCATENATE(女子!AJ58," ",女子!AN58)</f>
        <v xml:space="preserve"> 0000000</v>
      </c>
    </row>
    <row r="54" spans="2:10">
      <c r="B54" s="1">
        <f>女子!B59</f>
        <v>0</v>
      </c>
      <c r="C54" s="1">
        <f>女子!C59</f>
        <v>0</v>
      </c>
      <c r="D54" s="1">
        <v>2</v>
      </c>
      <c r="E54" s="1" t="str">
        <f>女子!Y59</f>
        <v/>
      </c>
      <c r="F54" s="1">
        <f>基本情報!$C$4</f>
        <v>0</v>
      </c>
      <c r="G54" s="1">
        <f>女子!E59</f>
        <v>0</v>
      </c>
      <c r="H54" s="1" t="str">
        <f>CONCATENATE(女子!Z59," ",女子!AD59)</f>
        <v xml:space="preserve"> 0000000</v>
      </c>
      <c r="I54" s="1" t="str">
        <f>CONCATENATE(女子!AE59," ",女子!AI59)</f>
        <v xml:space="preserve"> 0000000</v>
      </c>
      <c r="J54" s="1" t="str">
        <f>CONCATENATE(女子!AJ59," ",女子!AN59)</f>
        <v xml:space="preserve"> 0000000</v>
      </c>
    </row>
    <row r="55" spans="2:10">
      <c r="B55" s="1">
        <f>女子!B60</f>
        <v>0</v>
      </c>
      <c r="C55" s="1">
        <f>女子!C60</f>
        <v>0</v>
      </c>
      <c r="D55" s="1">
        <v>2</v>
      </c>
      <c r="E55" s="1" t="str">
        <f>女子!Y60</f>
        <v/>
      </c>
      <c r="F55" s="1">
        <f>基本情報!$C$4</f>
        <v>0</v>
      </c>
      <c r="G55" s="1">
        <f>女子!E60</f>
        <v>0</v>
      </c>
      <c r="H55" s="1" t="str">
        <f>CONCATENATE(女子!Z60," ",女子!AD60)</f>
        <v xml:space="preserve"> 0000000</v>
      </c>
      <c r="I55" s="1" t="str">
        <f>CONCATENATE(女子!AE60," ",女子!AI60)</f>
        <v xml:space="preserve"> 0000000</v>
      </c>
      <c r="J55" s="1" t="str">
        <f>CONCATENATE(女子!AJ60," ",女子!AN60)</f>
        <v xml:space="preserve"> 0000000</v>
      </c>
    </row>
    <row r="56" spans="2:10">
      <c r="B56" s="1">
        <f>女子!B61</f>
        <v>0</v>
      </c>
      <c r="C56" s="1">
        <f>女子!C61</f>
        <v>0</v>
      </c>
      <c r="D56" s="1">
        <v>2</v>
      </c>
      <c r="E56" s="1" t="str">
        <f>女子!Y61</f>
        <v/>
      </c>
      <c r="F56" s="1">
        <f>基本情報!$C$4</f>
        <v>0</v>
      </c>
      <c r="G56" s="1">
        <f>女子!E61</f>
        <v>0</v>
      </c>
      <c r="H56" s="1" t="str">
        <f>CONCATENATE(女子!Z61," ",女子!AD61)</f>
        <v xml:space="preserve"> 0000000</v>
      </c>
      <c r="I56" s="1" t="str">
        <f>CONCATENATE(女子!AE61," ",女子!AI61)</f>
        <v xml:space="preserve"> 0000000</v>
      </c>
      <c r="J56" s="1" t="str">
        <f>CONCATENATE(女子!AJ61," ",女子!AN61)</f>
        <v xml:space="preserve"> 0000000</v>
      </c>
    </row>
    <row r="57" spans="2:10">
      <c r="B57" s="1">
        <f>女子!B62</f>
        <v>0</v>
      </c>
      <c r="C57" s="1">
        <f>女子!C62</f>
        <v>0</v>
      </c>
      <c r="D57" s="1">
        <v>2</v>
      </c>
      <c r="E57" s="1" t="str">
        <f>女子!Y62</f>
        <v/>
      </c>
      <c r="F57" s="1">
        <f>基本情報!$C$4</f>
        <v>0</v>
      </c>
      <c r="G57" s="1">
        <f>女子!E62</f>
        <v>0</v>
      </c>
      <c r="H57" s="1" t="str">
        <f>CONCATENATE(女子!Z62," ",女子!AD62)</f>
        <v xml:space="preserve"> 0000000</v>
      </c>
      <c r="I57" s="1" t="str">
        <f>CONCATENATE(女子!AE62," ",女子!AI62)</f>
        <v xml:space="preserve"> 0000000</v>
      </c>
      <c r="J57" s="1" t="str">
        <f>CONCATENATE(女子!AJ62," ",女子!AN62)</f>
        <v xml:space="preserve"> 0000000</v>
      </c>
    </row>
    <row r="58" spans="2:10">
      <c r="B58" s="1">
        <f>女子!B63</f>
        <v>0</v>
      </c>
      <c r="C58" s="1">
        <f>女子!C63</f>
        <v>0</v>
      </c>
      <c r="D58" s="1">
        <v>2</v>
      </c>
      <c r="E58" s="1" t="str">
        <f>女子!Y63</f>
        <v/>
      </c>
      <c r="F58" s="1">
        <f>基本情報!$C$4</f>
        <v>0</v>
      </c>
      <c r="G58" s="1">
        <f>女子!E63</f>
        <v>0</v>
      </c>
      <c r="H58" s="1" t="str">
        <f>CONCATENATE(女子!Z63," ",女子!AD63)</f>
        <v xml:space="preserve"> 0000000</v>
      </c>
      <c r="I58" s="1" t="str">
        <f>CONCATENATE(女子!AE63," ",女子!AI63)</f>
        <v xml:space="preserve"> 0000000</v>
      </c>
      <c r="J58" s="1" t="str">
        <f>CONCATENATE(女子!AJ63," ",女子!AN63)</f>
        <v xml:space="preserve"> 0000000</v>
      </c>
    </row>
    <row r="59" spans="2:10">
      <c r="B59" s="1">
        <f>女子!B64</f>
        <v>0</v>
      </c>
      <c r="C59" s="1">
        <f>女子!C64</f>
        <v>0</v>
      </c>
      <c r="D59" s="1">
        <v>2</v>
      </c>
      <c r="E59" s="1" t="str">
        <f>女子!Y64</f>
        <v/>
      </c>
      <c r="F59" s="1">
        <f>基本情報!$C$4</f>
        <v>0</v>
      </c>
      <c r="G59" s="1">
        <f>女子!E64</f>
        <v>0</v>
      </c>
      <c r="H59" s="1" t="str">
        <f>CONCATENATE(女子!Z64," ",女子!AD64)</f>
        <v xml:space="preserve"> 0000000</v>
      </c>
      <c r="I59" s="1" t="str">
        <f>CONCATENATE(女子!AE64," ",女子!AI64)</f>
        <v xml:space="preserve"> 0000000</v>
      </c>
      <c r="J59" s="1" t="str">
        <f>CONCATENATE(女子!AJ64," ",女子!AN64)</f>
        <v xml:space="preserve"> 0000000</v>
      </c>
    </row>
    <row r="60" spans="2:10">
      <c r="B60" s="1">
        <f>女子!B65</f>
        <v>0</v>
      </c>
      <c r="C60" s="1">
        <f>女子!C65</f>
        <v>0</v>
      </c>
      <c r="D60" s="1">
        <v>2</v>
      </c>
      <c r="E60" s="1" t="str">
        <f>女子!Y65</f>
        <v/>
      </c>
      <c r="F60" s="1">
        <f>基本情報!$C$4</f>
        <v>0</v>
      </c>
      <c r="G60" s="1">
        <f>女子!E65</f>
        <v>0</v>
      </c>
      <c r="H60" s="1" t="str">
        <f>CONCATENATE(女子!Z65," ",女子!AD65)</f>
        <v xml:space="preserve"> 0000000</v>
      </c>
      <c r="I60" s="1" t="str">
        <f>CONCATENATE(女子!AE65," ",女子!AI65)</f>
        <v xml:space="preserve"> 0000000</v>
      </c>
      <c r="J60" s="1" t="str">
        <f>CONCATENATE(女子!AJ65," ",女子!AN65)</f>
        <v xml:space="preserve"> 0000000</v>
      </c>
    </row>
    <row r="61" spans="2:10">
      <c r="B61" s="1">
        <f>女子!B66</f>
        <v>0</v>
      </c>
      <c r="C61" s="1">
        <f>女子!C66</f>
        <v>0</v>
      </c>
      <c r="D61" s="1">
        <v>2</v>
      </c>
      <c r="E61" s="1" t="str">
        <f>女子!Y66</f>
        <v/>
      </c>
      <c r="F61" s="1">
        <f>基本情報!$C$4</f>
        <v>0</v>
      </c>
      <c r="G61" s="1">
        <f>女子!E66</f>
        <v>0</v>
      </c>
      <c r="H61" s="1" t="str">
        <f>CONCATENATE(女子!Z66," ",女子!AD66)</f>
        <v xml:space="preserve"> 0000000</v>
      </c>
      <c r="I61" s="1" t="str">
        <f>CONCATENATE(女子!AE66," ",女子!AI66)</f>
        <v xml:space="preserve"> 0000000</v>
      </c>
      <c r="J61" s="1" t="str">
        <f>CONCATENATE(女子!AJ66," ",女子!AN66)</f>
        <v xml:space="preserve"> 0000000</v>
      </c>
    </row>
    <row r="62" spans="2:10">
      <c r="B62" s="1">
        <f>女子!B67</f>
        <v>0</v>
      </c>
      <c r="C62" s="1">
        <f>女子!C67</f>
        <v>0</v>
      </c>
      <c r="D62" s="1">
        <v>2</v>
      </c>
      <c r="E62" s="1" t="str">
        <f>女子!Y67</f>
        <v/>
      </c>
      <c r="F62" s="1">
        <f>基本情報!$C$4</f>
        <v>0</v>
      </c>
      <c r="G62" s="1">
        <f>女子!E67</f>
        <v>0</v>
      </c>
      <c r="H62" s="1" t="str">
        <f>CONCATENATE(女子!Z67," ",女子!AD67)</f>
        <v xml:space="preserve"> 0000000</v>
      </c>
      <c r="I62" s="1" t="str">
        <f>CONCATENATE(女子!AE67," ",女子!AI67)</f>
        <v xml:space="preserve"> 0000000</v>
      </c>
      <c r="J62" s="1" t="str">
        <f>CONCATENATE(女子!AJ67," ",女子!AN67)</f>
        <v xml:space="preserve"> 0000000</v>
      </c>
    </row>
    <row r="63" spans="2:10">
      <c r="B63" s="1">
        <f>女子!B68</f>
        <v>0</v>
      </c>
      <c r="C63" s="1">
        <f>女子!C68</f>
        <v>0</v>
      </c>
      <c r="D63" s="1">
        <v>2</v>
      </c>
      <c r="E63" s="1" t="str">
        <f>女子!Y68</f>
        <v/>
      </c>
      <c r="F63" s="1">
        <f>基本情報!$C$4</f>
        <v>0</v>
      </c>
      <c r="G63" s="1">
        <f>女子!E68</f>
        <v>0</v>
      </c>
      <c r="H63" s="1" t="str">
        <f>CONCATENATE(女子!Z68," ",女子!AD68)</f>
        <v xml:space="preserve"> 0000000</v>
      </c>
      <c r="I63" s="1" t="str">
        <f>CONCATENATE(女子!AE68," ",女子!AI68)</f>
        <v xml:space="preserve"> 0000000</v>
      </c>
      <c r="J63" s="1" t="str">
        <f>CONCATENATE(女子!AJ68," ",女子!AN68)</f>
        <v xml:space="preserve"> 0000000</v>
      </c>
    </row>
    <row r="64" spans="2:10">
      <c r="B64" s="1">
        <f>女子!B69</f>
        <v>0</v>
      </c>
      <c r="C64" s="1">
        <f>女子!C69</f>
        <v>0</v>
      </c>
      <c r="D64" s="1">
        <v>2</v>
      </c>
      <c r="E64" s="1" t="str">
        <f>女子!Y69</f>
        <v/>
      </c>
      <c r="F64" s="1">
        <f>基本情報!$C$4</f>
        <v>0</v>
      </c>
      <c r="G64" s="1">
        <f>女子!E69</f>
        <v>0</v>
      </c>
      <c r="H64" s="1" t="str">
        <f>CONCATENATE(女子!Z69," ",女子!AD69)</f>
        <v xml:space="preserve"> 0000000</v>
      </c>
      <c r="I64" s="1" t="str">
        <f>CONCATENATE(女子!AE69," ",女子!AI69)</f>
        <v xml:space="preserve"> 0000000</v>
      </c>
      <c r="J64" s="1" t="str">
        <f>CONCATENATE(女子!AJ69," ",女子!AN69)</f>
        <v xml:space="preserve"> 0000000</v>
      </c>
    </row>
    <row r="65" spans="2:10">
      <c r="B65" s="1">
        <f>女子!B70</f>
        <v>0</v>
      </c>
      <c r="C65" s="1">
        <f>女子!C70</f>
        <v>0</v>
      </c>
      <c r="D65" s="1">
        <v>2</v>
      </c>
      <c r="E65" s="1" t="str">
        <f>女子!Y70</f>
        <v/>
      </c>
      <c r="F65" s="1">
        <f>基本情報!$C$4</f>
        <v>0</v>
      </c>
      <c r="G65" s="1">
        <f>女子!E70</f>
        <v>0</v>
      </c>
      <c r="H65" s="1" t="str">
        <f>CONCATENATE(女子!Z70," ",女子!AD70)</f>
        <v xml:space="preserve"> 0000000</v>
      </c>
      <c r="I65" s="1" t="str">
        <f>CONCATENATE(女子!AE70," ",女子!AI70)</f>
        <v xml:space="preserve"> 0000000</v>
      </c>
      <c r="J65" s="1" t="str">
        <f>CONCATENATE(女子!AJ70," ",女子!AN70)</f>
        <v xml:space="preserve"> 0000000</v>
      </c>
    </row>
    <row r="66" spans="2:10">
      <c r="B66" s="1">
        <f>女子!B71</f>
        <v>0</v>
      </c>
      <c r="C66" s="1">
        <f>女子!C71</f>
        <v>0</v>
      </c>
      <c r="D66" s="1">
        <v>2</v>
      </c>
      <c r="E66" s="1" t="str">
        <f>女子!Y71</f>
        <v/>
      </c>
      <c r="F66" s="1">
        <f>基本情報!$C$4</f>
        <v>0</v>
      </c>
      <c r="G66" s="1">
        <f>女子!E71</f>
        <v>0</v>
      </c>
      <c r="H66" s="1" t="str">
        <f>CONCATENATE(女子!Z71," ",女子!AD71)</f>
        <v xml:space="preserve"> 0000000</v>
      </c>
      <c r="I66" s="1" t="str">
        <f>CONCATENATE(女子!AE71," ",女子!AI71)</f>
        <v xml:space="preserve"> 0000000</v>
      </c>
      <c r="J66" s="1" t="str">
        <f>CONCATENATE(女子!AJ71," ",女子!AN71)</f>
        <v xml:space="preserve"> 0000000</v>
      </c>
    </row>
    <row r="67" spans="2:10">
      <c r="B67" s="1">
        <f>女子!B72</f>
        <v>0</v>
      </c>
      <c r="C67" s="1">
        <f>女子!C72</f>
        <v>0</v>
      </c>
      <c r="D67" s="1">
        <v>2</v>
      </c>
      <c r="E67" s="1" t="str">
        <f>女子!Y72</f>
        <v/>
      </c>
      <c r="F67" s="1">
        <f>基本情報!$C$4</f>
        <v>0</v>
      </c>
      <c r="G67" s="1">
        <f>女子!E72</f>
        <v>0</v>
      </c>
      <c r="H67" s="1" t="str">
        <f>CONCATENATE(女子!Z72," ",女子!AD72)</f>
        <v xml:space="preserve"> 0000000</v>
      </c>
      <c r="I67" s="1" t="str">
        <f>CONCATENATE(女子!AE72," ",女子!AI72)</f>
        <v xml:space="preserve"> 0000000</v>
      </c>
      <c r="J67" s="1" t="str">
        <f>CONCATENATE(女子!AJ72," ",女子!AN72)</f>
        <v xml:space="preserve"> 0000000</v>
      </c>
    </row>
    <row r="68" spans="2:10">
      <c r="B68" s="1">
        <f>女子!B73</f>
        <v>0</v>
      </c>
      <c r="C68" s="1">
        <f>女子!C73</f>
        <v>0</v>
      </c>
      <c r="D68" s="1">
        <v>2</v>
      </c>
      <c r="E68" s="1" t="str">
        <f>女子!Y73</f>
        <v/>
      </c>
      <c r="F68" s="1">
        <f>基本情報!$C$4</f>
        <v>0</v>
      </c>
      <c r="G68" s="1">
        <f>女子!E73</f>
        <v>0</v>
      </c>
      <c r="H68" s="1" t="str">
        <f>CONCATENATE(女子!Z73," ",女子!AD73)</f>
        <v xml:space="preserve"> 0000000</v>
      </c>
      <c r="I68" s="1" t="str">
        <f>CONCATENATE(女子!AE73," ",女子!AI73)</f>
        <v xml:space="preserve"> 0000000</v>
      </c>
      <c r="J68" s="1" t="str">
        <f>CONCATENATE(女子!AJ73," ",女子!AN73)</f>
        <v xml:space="preserve"> 0000000</v>
      </c>
    </row>
    <row r="69" spans="2:10">
      <c r="B69" s="1">
        <f>女子!B74</f>
        <v>0</v>
      </c>
      <c r="C69" s="1">
        <f>女子!C74</f>
        <v>0</v>
      </c>
      <c r="D69" s="1">
        <v>2</v>
      </c>
      <c r="E69" s="1" t="str">
        <f>女子!Y74</f>
        <v/>
      </c>
      <c r="F69" s="1">
        <f>基本情報!$C$4</f>
        <v>0</v>
      </c>
      <c r="G69" s="1">
        <f>女子!E74</f>
        <v>0</v>
      </c>
      <c r="H69" s="1" t="str">
        <f>CONCATENATE(女子!Z74," ",女子!AD74)</f>
        <v xml:space="preserve"> 0000000</v>
      </c>
      <c r="I69" s="1" t="str">
        <f>CONCATENATE(女子!AE74," ",女子!AI74)</f>
        <v xml:space="preserve"> 0000000</v>
      </c>
      <c r="J69" s="1" t="str">
        <f>CONCATENATE(女子!AJ74," ",女子!AN74)</f>
        <v xml:space="preserve"> 0000000</v>
      </c>
    </row>
    <row r="70" spans="2:10">
      <c r="B70" s="1">
        <f>女子!B75</f>
        <v>0</v>
      </c>
      <c r="C70" s="1">
        <f>女子!C75</f>
        <v>0</v>
      </c>
      <c r="D70" s="1">
        <v>2</v>
      </c>
      <c r="E70" s="1" t="str">
        <f>女子!Y75</f>
        <v/>
      </c>
      <c r="F70" s="1">
        <f>基本情報!$C$4</f>
        <v>0</v>
      </c>
      <c r="G70" s="1">
        <f>女子!E75</f>
        <v>0</v>
      </c>
      <c r="H70" s="1" t="str">
        <f>CONCATENATE(女子!Z75," ",女子!AD75)</f>
        <v xml:space="preserve"> 0000000</v>
      </c>
      <c r="I70" s="1" t="str">
        <f>CONCATENATE(女子!AE75," ",女子!AI75)</f>
        <v xml:space="preserve"> 0000000</v>
      </c>
      <c r="J70" s="1" t="str">
        <f>CONCATENATE(女子!AJ75," ",女子!AN75)</f>
        <v xml:space="preserve"> 0000000</v>
      </c>
    </row>
    <row r="71" spans="2:10">
      <c r="B71" s="1">
        <f>女子!B76</f>
        <v>0</v>
      </c>
      <c r="C71" s="1">
        <f>女子!C76</f>
        <v>0</v>
      </c>
      <c r="D71" s="1">
        <v>2</v>
      </c>
      <c r="E71" s="1" t="str">
        <f>女子!Y76</f>
        <v/>
      </c>
      <c r="F71" s="1">
        <f>基本情報!$C$4</f>
        <v>0</v>
      </c>
      <c r="G71" s="1">
        <f>女子!E76</f>
        <v>0</v>
      </c>
      <c r="H71" s="1" t="str">
        <f>CONCATENATE(女子!Z76," ",女子!AD76)</f>
        <v xml:space="preserve"> 0000000</v>
      </c>
      <c r="I71" s="1" t="str">
        <f>CONCATENATE(女子!AE76," ",女子!AI76)</f>
        <v xml:space="preserve"> 0000000</v>
      </c>
      <c r="J71" s="1" t="str">
        <f>CONCATENATE(女子!AJ76," ",女子!AN76)</f>
        <v xml:space="preserve"> 0000000</v>
      </c>
    </row>
    <row r="72" spans="2:10">
      <c r="B72" s="1">
        <f>女子!B77</f>
        <v>0</v>
      </c>
      <c r="C72" s="1">
        <f>女子!C77</f>
        <v>0</v>
      </c>
      <c r="D72" s="1">
        <v>2</v>
      </c>
      <c r="E72" s="1" t="str">
        <f>女子!Y77</f>
        <v/>
      </c>
      <c r="F72" s="1">
        <f>基本情報!$C$4</f>
        <v>0</v>
      </c>
      <c r="G72" s="1">
        <f>女子!E77</f>
        <v>0</v>
      </c>
      <c r="H72" s="1" t="str">
        <f>CONCATENATE(女子!Z77," ",女子!AD77)</f>
        <v xml:space="preserve"> 0000000</v>
      </c>
      <c r="I72" s="1" t="str">
        <f>CONCATENATE(女子!AE77," ",女子!AI77)</f>
        <v xml:space="preserve"> 0000000</v>
      </c>
      <c r="J72" s="1" t="str">
        <f>CONCATENATE(女子!AJ77," ",女子!AN77)</f>
        <v xml:space="preserve"> 0000000</v>
      </c>
    </row>
    <row r="73" spans="2:10">
      <c r="B73" s="1">
        <f>女子!B78</f>
        <v>0</v>
      </c>
      <c r="C73" s="1">
        <f>女子!C78</f>
        <v>0</v>
      </c>
      <c r="D73" s="1">
        <v>2</v>
      </c>
      <c r="E73" s="1" t="str">
        <f>女子!Y78</f>
        <v/>
      </c>
      <c r="F73" s="1">
        <f>基本情報!$C$4</f>
        <v>0</v>
      </c>
      <c r="G73" s="1">
        <f>女子!E78</f>
        <v>0</v>
      </c>
      <c r="H73" s="1" t="str">
        <f>CONCATENATE(女子!Z78," ",女子!AD78)</f>
        <v xml:space="preserve"> 0000000</v>
      </c>
      <c r="I73" s="1" t="str">
        <f>CONCATENATE(女子!AE78," ",女子!AI78)</f>
        <v xml:space="preserve"> 0000000</v>
      </c>
      <c r="J73" s="1" t="str">
        <f>CONCATENATE(女子!AJ78," ",女子!AN78)</f>
        <v xml:space="preserve"> 0000000</v>
      </c>
    </row>
    <row r="74" spans="2:10">
      <c r="B74" s="1">
        <f>女子!B79</f>
        <v>0</v>
      </c>
      <c r="C74" s="1">
        <f>女子!C79</f>
        <v>0</v>
      </c>
      <c r="D74" s="1">
        <v>2</v>
      </c>
      <c r="E74" s="1" t="str">
        <f>女子!Y79</f>
        <v/>
      </c>
      <c r="F74" s="1">
        <f>基本情報!$C$4</f>
        <v>0</v>
      </c>
      <c r="G74" s="1">
        <f>女子!E79</f>
        <v>0</v>
      </c>
      <c r="H74" s="1" t="str">
        <f>CONCATENATE(女子!Z79," ",女子!AD79)</f>
        <v xml:space="preserve"> 0000000</v>
      </c>
      <c r="I74" s="1" t="str">
        <f>CONCATENATE(女子!AE79," ",女子!AI79)</f>
        <v xml:space="preserve"> 0000000</v>
      </c>
      <c r="J74" s="1" t="str">
        <f>CONCATENATE(女子!AJ79," ",女子!AN79)</f>
        <v xml:space="preserve"> 0000000</v>
      </c>
    </row>
    <row r="75" spans="2:10">
      <c r="B75" s="1">
        <f>女子!B80</f>
        <v>0</v>
      </c>
      <c r="C75" s="1">
        <f>女子!C80</f>
        <v>0</v>
      </c>
      <c r="D75" s="1">
        <v>2</v>
      </c>
      <c r="E75" s="1" t="str">
        <f>女子!Y80</f>
        <v/>
      </c>
      <c r="F75" s="1">
        <f>基本情報!$C$4</f>
        <v>0</v>
      </c>
      <c r="G75" s="1">
        <f>女子!E80</f>
        <v>0</v>
      </c>
      <c r="H75" s="1" t="str">
        <f>CONCATENATE(女子!Z80," ",女子!AD80)</f>
        <v xml:space="preserve"> 0000000</v>
      </c>
      <c r="I75" s="1" t="str">
        <f>CONCATENATE(女子!AE80," ",女子!AI80)</f>
        <v xml:space="preserve"> 0000000</v>
      </c>
      <c r="J75" s="1" t="str">
        <f>CONCATENATE(女子!AJ80," ",女子!AN80)</f>
        <v xml:space="preserve"> 0000000</v>
      </c>
    </row>
    <row r="76" spans="2:10">
      <c r="B76" s="1">
        <f>女子!B81</f>
        <v>0</v>
      </c>
      <c r="C76" s="1">
        <f>女子!C81</f>
        <v>0</v>
      </c>
      <c r="D76" s="1">
        <v>2</v>
      </c>
      <c r="E76" s="1" t="str">
        <f>女子!Y81</f>
        <v/>
      </c>
      <c r="F76" s="1">
        <f>基本情報!$C$4</f>
        <v>0</v>
      </c>
      <c r="G76" s="1">
        <f>女子!E81</f>
        <v>0</v>
      </c>
      <c r="H76" s="1" t="str">
        <f>CONCATENATE(女子!Z81," ",女子!AD81)</f>
        <v xml:space="preserve"> 0000000</v>
      </c>
      <c r="I76" s="1" t="str">
        <f>CONCATENATE(女子!AE81," ",女子!AI81)</f>
        <v xml:space="preserve"> 0000000</v>
      </c>
      <c r="J76" s="1" t="str">
        <f>CONCATENATE(女子!AJ81," ",女子!AN81)</f>
        <v xml:space="preserve"> 0000000</v>
      </c>
    </row>
    <row r="77" spans="2:10">
      <c r="B77" s="1">
        <f>女子!B82</f>
        <v>0</v>
      </c>
      <c r="C77" s="1">
        <f>女子!C82</f>
        <v>0</v>
      </c>
      <c r="D77" s="1">
        <v>2</v>
      </c>
      <c r="E77" s="1" t="str">
        <f>女子!Y82</f>
        <v/>
      </c>
      <c r="F77" s="1">
        <f>基本情報!$C$4</f>
        <v>0</v>
      </c>
      <c r="G77" s="1">
        <f>女子!E82</f>
        <v>0</v>
      </c>
      <c r="H77" s="1" t="str">
        <f>CONCATENATE(女子!Z82," ",女子!AD82)</f>
        <v xml:space="preserve"> 0000000</v>
      </c>
      <c r="I77" s="1" t="str">
        <f>CONCATENATE(女子!AE82," ",女子!AI82)</f>
        <v xml:space="preserve"> 0000000</v>
      </c>
      <c r="J77" s="1" t="str">
        <f>CONCATENATE(女子!AJ82," ",女子!AN82)</f>
        <v xml:space="preserve"> 0000000</v>
      </c>
    </row>
    <row r="78" spans="2:10">
      <c r="B78" s="1">
        <f>女子!B83</f>
        <v>0</v>
      </c>
      <c r="C78" s="1">
        <f>女子!C83</f>
        <v>0</v>
      </c>
      <c r="D78" s="1">
        <v>2</v>
      </c>
      <c r="E78" s="1" t="str">
        <f>女子!Y83</f>
        <v/>
      </c>
      <c r="F78" s="1">
        <f>基本情報!$C$4</f>
        <v>0</v>
      </c>
      <c r="G78" s="1">
        <f>女子!E83</f>
        <v>0</v>
      </c>
      <c r="H78" s="1" t="str">
        <f>CONCATENATE(女子!Z83," ",女子!AD83)</f>
        <v xml:space="preserve"> 0000000</v>
      </c>
      <c r="I78" s="1" t="str">
        <f>CONCATENATE(女子!AE83," ",女子!AI83)</f>
        <v xml:space="preserve"> 0000000</v>
      </c>
      <c r="J78" s="1" t="str">
        <f>CONCATENATE(女子!AJ83," ",女子!AN83)</f>
        <v xml:space="preserve"> 0000000</v>
      </c>
    </row>
    <row r="79" spans="2:10">
      <c r="B79" s="1">
        <f>女子!B84</f>
        <v>0</v>
      </c>
      <c r="C79" s="1">
        <f>女子!C84</f>
        <v>0</v>
      </c>
      <c r="D79" s="1">
        <v>2</v>
      </c>
      <c r="E79" s="1" t="str">
        <f>女子!Y84</f>
        <v/>
      </c>
      <c r="F79" s="1">
        <f>基本情報!$C$4</f>
        <v>0</v>
      </c>
      <c r="G79" s="1">
        <f>女子!E84</f>
        <v>0</v>
      </c>
      <c r="H79" s="1" t="str">
        <f>CONCATENATE(女子!Z84," ",女子!AD84)</f>
        <v xml:space="preserve"> 0000000</v>
      </c>
      <c r="I79" s="1" t="str">
        <f>CONCATENATE(女子!AE84," ",女子!AI84)</f>
        <v xml:space="preserve"> 0000000</v>
      </c>
      <c r="J79" s="1" t="str">
        <f>CONCATENATE(女子!AJ84," ",女子!AN84)</f>
        <v xml:space="preserve"> 0000000</v>
      </c>
    </row>
    <row r="80" spans="2:10">
      <c r="B80" s="1">
        <f>女子!B85</f>
        <v>0</v>
      </c>
      <c r="C80" s="1">
        <f>女子!C85</f>
        <v>0</v>
      </c>
      <c r="D80" s="1">
        <v>2</v>
      </c>
      <c r="E80" s="1" t="str">
        <f>女子!Y85</f>
        <v/>
      </c>
      <c r="F80" s="1">
        <f>基本情報!$C$4</f>
        <v>0</v>
      </c>
      <c r="G80" s="1">
        <f>女子!E85</f>
        <v>0</v>
      </c>
      <c r="H80" s="1" t="str">
        <f>CONCATENATE(女子!Z85," ",女子!AD85)</f>
        <v xml:space="preserve"> 0000000</v>
      </c>
      <c r="I80" s="1" t="str">
        <f>CONCATENATE(女子!AE85," ",女子!AI85)</f>
        <v xml:space="preserve"> 0000000</v>
      </c>
      <c r="J80" s="1" t="str">
        <f>CONCATENATE(女子!AJ85," ",女子!AN85)</f>
        <v xml:space="preserve"> 0000000</v>
      </c>
    </row>
    <row r="81" spans="2:10">
      <c r="B81" s="1">
        <f>女子!B86</f>
        <v>0</v>
      </c>
      <c r="C81" s="1">
        <f>女子!C86</f>
        <v>0</v>
      </c>
      <c r="D81" s="1">
        <v>2</v>
      </c>
      <c r="E81" s="1" t="str">
        <f>女子!Y86</f>
        <v/>
      </c>
      <c r="F81" s="1">
        <f>基本情報!$C$4</f>
        <v>0</v>
      </c>
      <c r="G81" s="1">
        <f>女子!E86</f>
        <v>0</v>
      </c>
      <c r="H81" s="1" t="str">
        <f>CONCATENATE(女子!Z86," ",女子!AD86)</f>
        <v xml:space="preserve"> 0000000</v>
      </c>
      <c r="I81" s="1" t="str">
        <f>CONCATENATE(女子!AE86," ",女子!AI86)</f>
        <v xml:space="preserve"> 0000000</v>
      </c>
      <c r="J81" s="1" t="str">
        <f>CONCATENATE(女子!AJ86," ",女子!AN86)</f>
        <v xml:space="preserve"> 0000000</v>
      </c>
    </row>
    <row r="82" spans="2:10">
      <c r="B82" s="1">
        <f>女子!B87</f>
        <v>0</v>
      </c>
      <c r="C82" s="1">
        <f>女子!C87</f>
        <v>0</v>
      </c>
      <c r="D82" s="1">
        <v>2</v>
      </c>
      <c r="E82" s="1" t="str">
        <f>女子!Y87</f>
        <v/>
      </c>
      <c r="F82" s="1">
        <f>基本情報!$C$4</f>
        <v>0</v>
      </c>
      <c r="G82" s="1">
        <f>女子!E87</f>
        <v>0</v>
      </c>
      <c r="H82" s="1" t="str">
        <f>CONCATENATE(女子!Z87," ",女子!AD87)</f>
        <v xml:space="preserve"> 0000000</v>
      </c>
      <c r="I82" s="1" t="str">
        <f>CONCATENATE(女子!AE87," ",女子!AI87)</f>
        <v xml:space="preserve"> 0000000</v>
      </c>
      <c r="J82" s="1" t="str">
        <f>CONCATENATE(女子!AJ87," ",女子!AN87)</f>
        <v xml:space="preserve"> 0000000</v>
      </c>
    </row>
    <row r="83" spans="2:10">
      <c r="B83" s="1">
        <f>女子!B88</f>
        <v>0</v>
      </c>
      <c r="C83" s="1">
        <f>女子!C88</f>
        <v>0</v>
      </c>
      <c r="D83" s="1">
        <v>2</v>
      </c>
      <c r="E83" s="1" t="str">
        <f>女子!Y88</f>
        <v/>
      </c>
      <c r="F83" s="1">
        <f>基本情報!$C$4</f>
        <v>0</v>
      </c>
      <c r="G83" s="1">
        <f>女子!E88</f>
        <v>0</v>
      </c>
      <c r="H83" s="1" t="str">
        <f>CONCATENATE(女子!Z88," ",女子!AD88)</f>
        <v xml:space="preserve"> 0000000</v>
      </c>
      <c r="I83" s="1" t="str">
        <f>CONCATENATE(女子!AE88," ",女子!AI88)</f>
        <v xml:space="preserve"> 0000000</v>
      </c>
      <c r="J83" s="1" t="str">
        <f>CONCATENATE(女子!AJ88," ",女子!AN88)</f>
        <v xml:space="preserve"> 0000000</v>
      </c>
    </row>
    <row r="84" spans="2:10">
      <c r="B84" s="1">
        <f>女子!B89</f>
        <v>0</v>
      </c>
      <c r="C84" s="1">
        <f>女子!C89</f>
        <v>0</v>
      </c>
      <c r="D84" s="1">
        <v>2</v>
      </c>
      <c r="E84" s="1" t="str">
        <f>女子!Y89</f>
        <v/>
      </c>
      <c r="F84" s="1">
        <f>基本情報!$C$4</f>
        <v>0</v>
      </c>
      <c r="G84" s="1">
        <f>女子!E89</f>
        <v>0</v>
      </c>
      <c r="H84" s="1" t="str">
        <f>CONCATENATE(女子!Z89," ",女子!AD89)</f>
        <v xml:space="preserve"> 0000000</v>
      </c>
      <c r="I84" s="1" t="str">
        <f>CONCATENATE(女子!AE89," ",女子!AI89)</f>
        <v xml:space="preserve"> 0000000</v>
      </c>
      <c r="J84" s="1" t="str">
        <f>CONCATENATE(女子!AJ89," ",女子!AN89)</f>
        <v xml:space="preserve"> 0000000</v>
      </c>
    </row>
    <row r="85" spans="2:10">
      <c r="B85" s="1">
        <f>女子!B90</f>
        <v>0</v>
      </c>
      <c r="C85" s="1">
        <f>女子!C90</f>
        <v>0</v>
      </c>
      <c r="D85" s="1">
        <v>2</v>
      </c>
      <c r="E85" s="1" t="str">
        <f>女子!Y90</f>
        <v/>
      </c>
      <c r="F85" s="1">
        <f>基本情報!$C$4</f>
        <v>0</v>
      </c>
      <c r="G85" s="1">
        <f>女子!E90</f>
        <v>0</v>
      </c>
      <c r="H85" s="1" t="str">
        <f>CONCATENATE(女子!Z90," ",女子!AD90)</f>
        <v xml:space="preserve"> 0000000</v>
      </c>
      <c r="I85" s="1" t="str">
        <f>CONCATENATE(女子!AE90," ",女子!AI90)</f>
        <v xml:space="preserve"> 0000000</v>
      </c>
      <c r="J85" s="1" t="str">
        <f>CONCATENATE(女子!AJ90," ",女子!AN90)</f>
        <v xml:space="preserve"> 0000000</v>
      </c>
    </row>
    <row r="86" spans="2:10">
      <c r="B86" s="1">
        <f>女子!B91</f>
        <v>0</v>
      </c>
      <c r="C86" s="1">
        <f>女子!C91</f>
        <v>0</v>
      </c>
      <c r="D86" s="1">
        <v>2</v>
      </c>
      <c r="E86" s="1" t="str">
        <f>女子!Y91</f>
        <v/>
      </c>
      <c r="F86" s="1">
        <f>基本情報!$C$4</f>
        <v>0</v>
      </c>
      <c r="G86" s="1">
        <f>女子!E91</f>
        <v>0</v>
      </c>
      <c r="H86" s="1" t="str">
        <f>CONCATENATE(女子!Z91," ",女子!AD91)</f>
        <v xml:space="preserve"> 0000000</v>
      </c>
      <c r="I86" s="1" t="str">
        <f>CONCATENATE(女子!AE91," ",女子!AI91)</f>
        <v xml:space="preserve"> 0000000</v>
      </c>
      <c r="J86" s="1" t="str">
        <f>CONCATENATE(女子!AJ91," ",女子!AN91)</f>
        <v xml:space="preserve"> 0000000</v>
      </c>
    </row>
    <row r="87" spans="2:10">
      <c r="B87" s="1">
        <f>女子!B92</f>
        <v>0</v>
      </c>
      <c r="C87" s="1">
        <f>女子!C92</f>
        <v>0</v>
      </c>
      <c r="D87" s="1">
        <v>2</v>
      </c>
      <c r="E87" s="1" t="str">
        <f>女子!Y92</f>
        <v/>
      </c>
      <c r="F87" s="1">
        <f>基本情報!$C$4</f>
        <v>0</v>
      </c>
      <c r="G87" s="1">
        <f>女子!E92</f>
        <v>0</v>
      </c>
      <c r="H87" s="1" t="str">
        <f>CONCATENATE(女子!Z92," ",女子!AD92)</f>
        <v xml:space="preserve"> 0000000</v>
      </c>
      <c r="I87" s="1" t="str">
        <f>CONCATENATE(女子!AE92," ",女子!AI92)</f>
        <v xml:space="preserve"> 0000000</v>
      </c>
      <c r="J87" s="1" t="str">
        <f>CONCATENATE(女子!AJ92," ",女子!AN92)</f>
        <v xml:space="preserve"> 0000000</v>
      </c>
    </row>
    <row r="88" spans="2:10">
      <c r="B88" s="1">
        <f>女子!B93</f>
        <v>0</v>
      </c>
      <c r="C88" s="1">
        <f>女子!C93</f>
        <v>0</v>
      </c>
      <c r="D88" s="1">
        <v>2</v>
      </c>
      <c r="E88" s="1" t="str">
        <f>女子!Y93</f>
        <v/>
      </c>
      <c r="F88" s="1">
        <f>基本情報!$C$4</f>
        <v>0</v>
      </c>
      <c r="G88" s="1">
        <f>女子!E93</f>
        <v>0</v>
      </c>
      <c r="H88" s="1" t="str">
        <f>CONCATENATE(女子!Z93," ",女子!AD93)</f>
        <v xml:space="preserve"> 0000000</v>
      </c>
      <c r="I88" s="1" t="str">
        <f>CONCATENATE(女子!AE93," ",女子!AI93)</f>
        <v xml:space="preserve"> 0000000</v>
      </c>
      <c r="J88" s="1" t="str">
        <f>CONCATENATE(女子!AJ93," ",女子!AN93)</f>
        <v xml:space="preserve"> 0000000</v>
      </c>
    </row>
    <row r="89" spans="2:10">
      <c r="B89" s="1">
        <f>女子!B94</f>
        <v>0</v>
      </c>
      <c r="C89" s="1">
        <f>女子!C94</f>
        <v>0</v>
      </c>
      <c r="D89" s="1">
        <v>2</v>
      </c>
      <c r="E89" s="1" t="str">
        <f>女子!Y94</f>
        <v/>
      </c>
      <c r="F89" s="1">
        <f>基本情報!$C$4</f>
        <v>0</v>
      </c>
      <c r="G89" s="1">
        <f>女子!E94</f>
        <v>0</v>
      </c>
      <c r="H89" s="1" t="str">
        <f>CONCATENATE(女子!Z94," ",女子!AD94)</f>
        <v xml:space="preserve"> 0000000</v>
      </c>
      <c r="I89" s="1" t="str">
        <f>CONCATENATE(女子!AE94," ",女子!AI94)</f>
        <v xml:space="preserve"> 0000000</v>
      </c>
      <c r="J89" s="1" t="str">
        <f>CONCATENATE(女子!AJ94," ",女子!AN94)</f>
        <v xml:space="preserve"> 0000000</v>
      </c>
    </row>
    <row r="90" spans="2:10">
      <c r="B90" s="1">
        <f>女子!B95</f>
        <v>0</v>
      </c>
      <c r="C90" s="1">
        <f>女子!C95</f>
        <v>0</v>
      </c>
      <c r="D90" s="1">
        <v>2</v>
      </c>
      <c r="E90" s="1" t="str">
        <f>女子!Y95</f>
        <v/>
      </c>
      <c r="F90" s="1">
        <f>基本情報!$C$4</f>
        <v>0</v>
      </c>
      <c r="G90" s="1">
        <f>女子!E95</f>
        <v>0</v>
      </c>
      <c r="H90" s="1" t="str">
        <f>CONCATENATE(女子!Z95," ",女子!AD95)</f>
        <v xml:space="preserve"> 0000000</v>
      </c>
      <c r="I90" s="1" t="str">
        <f>CONCATENATE(女子!AE95," ",女子!AI95)</f>
        <v xml:space="preserve"> 0000000</v>
      </c>
      <c r="J90" s="1" t="str">
        <f>CONCATENATE(女子!AJ95," ",女子!AN95)</f>
        <v xml:space="preserve"> 0000000</v>
      </c>
    </row>
    <row r="91" spans="2:10">
      <c r="B91" s="1">
        <f>女子!B96</f>
        <v>0</v>
      </c>
      <c r="C91" s="1">
        <f>女子!C96</f>
        <v>0</v>
      </c>
      <c r="D91" s="1">
        <v>2</v>
      </c>
      <c r="E91" s="1" t="str">
        <f>女子!Y96</f>
        <v/>
      </c>
      <c r="F91" s="1">
        <f>基本情報!$C$4</f>
        <v>0</v>
      </c>
      <c r="G91" s="1">
        <f>女子!E96</f>
        <v>0</v>
      </c>
      <c r="H91" s="1" t="str">
        <f>CONCATENATE(女子!Z96," ",女子!AD96)</f>
        <v xml:space="preserve"> 0000000</v>
      </c>
      <c r="I91" s="1" t="str">
        <f>CONCATENATE(女子!AE96," ",女子!AI96)</f>
        <v xml:space="preserve"> 0000000</v>
      </c>
      <c r="J91" s="1" t="str">
        <f>CONCATENATE(女子!AJ96," ",女子!AN96)</f>
        <v xml:space="preserve"> 0000000</v>
      </c>
    </row>
    <row r="92" spans="2:10">
      <c r="B92" s="1">
        <f>女子!B97</f>
        <v>0</v>
      </c>
      <c r="C92" s="1">
        <f>女子!C97</f>
        <v>0</v>
      </c>
      <c r="D92" s="1">
        <v>2</v>
      </c>
      <c r="E92" s="1" t="str">
        <f>女子!Y97</f>
        <v/>
      </c>
      <c r="F92" s="1">
        <f>基本情報!$C$4</f>
        <v>0</v>
      </c>
      <c r="G92" s="1">
        <f>女子!E97</f>
        <v>0</v>
      </c>
      <c r="H92" s="1" t="str">
        <f>CONCATENATE(女子!Z97," ",女子!AD97)</f>
        <v xml:space="preserve"> 0000000</v>
      </c>
      <c r="I92" s="1" t="str">
        <f>CONCATENATE(女子!AE97," ",女子!AI97)</f>
        <v xml:space="preserve"> 0000000</v>
      </c>
      <c r="J92" s="1" t="str">
        <f>CONCATENATE(女子!AJ97," ",女子!AN97)</f>
        <v xml:space="preserve"> 0000000</v>
      </c>
    </row>
    <row r="93" spans="2:10">
      <c r="B93" s="1">
        <f>女子!B98</f>
        <v>0</v>
      </c>
      <c r="C93" s="1">
        <f>女子!C98</f>
        <v>0</v>
      </c>
      <c r="D93" s="1">
        <v>2</v>
      </c>
      <c r="E93" s="1" t="str">
        <f>女子!Y98</f>
        <v/>
      </c>
      <c r="F93" s="1">
        <f>基本情報!$C$4</f>
        <v>0</v>
      </c>
      <c r="G93" s="1">
        <f>女子!E98</f>
        <v>0</v>
      </c>
      <c r="H93" s="1" t="str">
        <f>CONCATENATE(女子!Z98," ",女子!AD98)</f>
        <v xml:space="preserve"> 0000000</v>
      </c>
      <c r="I93" s="1" t="str">
        <f>CONCATENATE(女子!AE98," ",女子!AI98)</f>
        <v xml:space="preserve"> 0000000</v>
      </c>
      <c r="J93" s="1" t="str">
        <f>CONCATENATE(女子!AJ98," ",女子!AN98)</f>
        <v xml:space="preserve"> 0000000</v>
      </c>
    </row>
    <row r="94" spans="2:10">
      <c r="B94" s="1">
        <f>女子!B99</f>
        <v>0</v>
      </c>
      <c r="C94" s="1">
        <f>女子!C99</f>
        <v>0</v>
      </c>
      <c r="D94" s="1">
        <v>2</v>
      </c>
      <c r="E94" s="1" t="str">
        <f>女子!Y99</f>
        <v/>
      </c>
      <c r="F94" s="1">
        <f>基本情報!$C$4</f>
        <v>0</v>
      </c>
      <c r="G94" s="1">
        <f>女子!E99</f>
        <v>0</v>
      </c>
      <c r="H94" s="1" t="str">
        <f>CONCATENATE(女子!Z99," ",女子!AD99)</f>
        <v xml:space="preserve"> 0000000</v>
      </c>
      <c r="I94" s="1" t="str">
        <f>CONCATENATE(女子!AE99," ",女子!AI99)</f>
        <v xml:space="preserve"> 0000000</v>
      </c>
      <c r="J94" s="1" t="str">
        <f>CONCATENATE(女子!AJ99," ",女子!AN99)</f>
        <v xml:space="preserve"> 0000000</v>
      </c>
    </row>
    <row r="95" spans="2:10">
      <c r="B95" s="1">
        <f>女子!B100</f>
        <v>0</v>
      </c>
      <c r="C95" s="1">
        <f>女子!C100</f>
        <v>0</v>
      </c>
      <c r="D95" s="1">
        <v>2</v>
      </c>
      <c r="E95" s="1" t="str">
        <f>女子!Y100</f>
        <v/>
      </c>
      <c r="F95" s="1">
        <f>基本情報!$C$4</f>
        <v>0</v>
      </c>
      <c r="G95" s="1">
        <f>女子!E100</f>
        <v>0</v>
      </c>
      <c r="H95" s="1" t="str">
        <f>CONCATENATE(女子!Z100," ",女子!AD100)</f>
        <v xml:space="preserve"> 0000000</v>
      </c>
      <c r="I95" s="1" t="str">
        <f>CONCATENATE(女子!AE100," ",女子!AI100)</f>
        <v xml:space="preserve"> 0000000</v>
      </c>
      <c r="J95" s="1" t="str">
        <f>CONCATENATE(女子!AJ100," ",女子!AN100)</f>
        <v xml:space="preserve"> 0000000</v>
      </c>
    </row>
    <row r="96" spans="2:10">
      <c r="B96" s="1">
        <f>女子!B101</f>
        <v>0</v>
      </c>
      <c r="C96" s="1">
        <f>女子!C101</f>
        <v>0</v>
      </c>
      <c r="D96" s="1">
        <v>2</v>
      </c>
      <c r="E96" s="1" t="str">
        <f>女子!Y101</f>
        <v/>
      </c>
      <c r="F96" s="1">
        <f>基本情報!$C$4</f>
        <v>0</v>
      </c>
      <c r="G96" s="1">
        <f>女子!E101</f>
        <v>0</v>
      </c>
      <c r="H96" s="1" t="str">
        <f>CONCATENATE(女子!Z101," ",女子!AD101)</f>
        <v xml:space="preserve"> 0000000</v>
      </c>
      <c r="I96" s="1" t="str">
        <f>CONCATENATE(女子!AE101," ",女子!AI101)</f>
        <v xml:space="preserve"> 0000000</v>
      </c>
      <c r="J96" s="1" t="str">
        <f>CONCATENATE(女子!AJ101," ",女子!AN101)</f>
        <v xml:space="preserve"> 0000000</v>
      </c>
    </row>
    <row r="97" spans="2:10">
      <c r="B97" s="1">
        <f>女子!B102</f>
        <v>0</v>
      </c>
      <c r="C97" s="1">
        <f>女子!C102</f>
        <v>0</v>
      </c>
      <c r="D97" s="1">
        <v>2</v>
      </c>
      <c r="E97" s="1" t="str">
        <f>女子!Y102</f>
        <v/>
      </c>
      <c r="F97" s="1">
        <f>基本情報!$C$4</f>
        <v>0</v>
      </c>
      <c r="G97" s="1">
        <f>女子!E102</f>
        <v>0</v>
      </c>
      <c r="H97" s="1" t="str">
        <f>CONCATENATE(女子!Z102," ",女子!AD102)</f>
        <v xml:space="preserve"> 0000000</v>
      </c>
      <c r="I97" s="1" t="str">
        <f>CONCATENATE(女子!AE102," ",女子!AI102)</f>
        <v xml:space="preserve"> 0000000</v>
      </c>
      <c r="J97" s="1" t="str">
        <f>CONCATENATE(女子!AJ102," ",女子!AN102)</f>
        <v xml:space="preserve"> 0000000</v>
      </c>
    </row>
    <row r="98" spans="2:10">
      <c r="B98" s="1">
        <f>女子!B103</f>
        <v>0</v>
      </c>
      <c r="C98" s="1">
        <f>女子!C103</f>
        <v>0</v>
      </c>
      <c r="D98" s="1">
        <v>2</v>
      </c>
      <c r="E98" s="1" t="str">
        <f>女子!Y103</f>
        <v/>
      </c>
      <c r="F98" s="1">
        <f>基本情報!$C$4</f>
        <v>0</v>
      </c>
      <c r="G98" s="1">
        <f>女子!E103</f>
        <v>0</v>
      </c>
      <c r="H98" s="1" t="str">
        <f>CONCATENATE(女子!Z103," ",女子!AD103)</f>
        <v xml:space="preserve"> 0000000</v>
      </c>
      <c r="I98" s="1" t="str">
        <f>CONCATENATE(女子!AE103," ",女子!AI103)</f>
        <v xml:space="preserve"> 0000000</v>
      </c>
      <c r="J98" s="1" t="str">
        <f>CONCATENATE(女子!AJ103," ",女子!AN103)</f>
        <v xml:space="preserve"> 0000000</v>
      </c>
    </row>
    <row r="99" spans="2:10">
      <c r="B99" s="1">
        <f>女子!B104</f>
        <v>0</v>
      </c>
      <c r="C99" s="1">
        <f>女子!C104</f>
        <v>0</v>
      </c>
      <c r="D99" s="1">
        <v>2</v>
      </c>
      <c r="E99" s="1" t="str">
        <f>女子!Y104</f>
        <v/>
      </c>
      <c r="F99" s="1">
        <f>基本情報!$C$4</f>
        <v>0</v>
      </c>
      <c r="G99" s="1">
        <f>女子!E104</f>
        <v>0</v>
      </c>
      <c r="H99" s="1" t="str">
        <f>CONCATENATE(女子!Z104," ",女子!AD104)</f>
        <v xml:space="preserve"> 0000000</v>
      </c>
      <c r="I99" s="1" t="str">
        <f>CONCATENATE(女子!AE104," ",女子!AI104)</f>
        <v xml:space="preserve"> 0000000</v>
      </c>
      <c r="J99" s="1" t="str">
        <f>CONCATENATE(女子!AJ104," ",女子!AN104)</f>
        <v xml:space="preserve"> 0000000</v>
      </c>
    </row>
    <row r="100" spans="2:10">
      <c r="B100" s="1">
        <f>女子!B105</f>
        <v>0</v>
      </c>
      <c r="C100" s="1">
        <f>女子!C105</f>
        <v>0</v>
      </c>
      <c r="D100" s="1">
        <v>2</v>
      </c>
      <c r="E100" s="1" t="str">
        <f>女子!Y105</f>
        <v/>
      </c>
      <c r="F100" s="1">
        <f>基本情報!$C$4</f>
        <v>0</v>
      </c>
      <c r="G100" s="1">
        <f>女子!E105</f>
        <v>0</v>
      </c>
      <c r="H100" s="1" t="str">
        <f>CONCATENATE(女子!Z105," ",女子!AD105)</f>
        <v xml:space="preserve"> 0000000</v>
      </c>
      <c r="I100" s="1" t="str">
        <f>CONCATENATE(女子!AE105," ",女子!AI105)</f>
        <v xml:space="preserve"> 0000000</v>
      </c>
      <c r="J100" s="1" t="str">
        <f>CONCATENATE(女子!AJ105," ",女子!AN105)</f>
        <v xml:space="preserve"> 0000000</v>
      </c>
    </row>
    <row r="101" spans="2:10">
      <c r="B101" s="1">
        <f>女子!B106</f>
        <v>0</v>
      </c>
      <c r="C101" s="1">
        <f>女子!C106</f>
        <v>0</v>
      </c>
      <c r="D101" s="1">
        <v>2</v>
      </c>
      <c r="E101" s="1" t="str">
        <f>女子!Y106</f>
        <v/>
      </c>
      <c r="F101" s="1">
        <f>基本情報!$C$4</f>
        <v>0</v>
      </c>
      <c r="G101" s="1">
        <f>女子!E106</f>
        <v>0</v>
      </c>
      <c r="H101" s="1" t="str">
        <f>CONCATENATE(女子!Z106," ",女子!AD106)</f>
        <v xml:space="preserve"> 0000000</v>
      </c>
      <c r="I101" s="1" t="str">
        <f>CONCATENATE(女子!AE106," ",女子!AI106)</f>
        <v xml:space="preserve"> 0000000</v>
      </c>
      <c r="J101" s="1" t="str">
        <f>CONCATENATE(女子!AJ106," ",女子!AN106)</f>
        <v xml:space="preserve"> 0000000</v>
      </c>
    </row>
  </sheetData>
  <sheetProtection algorithmName="SHA-512" hashValue="bgizLhYmnGLZ4IgGghN+rb7t11Dg3OUwT5vb0QX18d/wVHlq2AO8AWr2y7v7rruBdGUkJbsN9Ehcv+bir3Kliw==" saltValue="nh+VIldxoC/LUPDy0rPkPw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E091-34D4-48C0-8C41-83B12F151CFB}">
  <dimension ref="A1:E2"/>
  <sheetViews>
    <sheetView workbookViewId="0">
      <selection activeCell="E2" sqref="E2"/>
    </sheetView>
  </sheetViews>
  <sheetFormatPr baseColWidth="10" defaultColWidth="8.83203125" defaultRowHeight="18"/>
  <cols>
    <col min="2" max="2" width="19.33203125" bestFit="1" customWidth="1"/>
    <col min="3" max="3" width="29.33203125" bestFit="1" customWidth="1"/>
    <col min="4" max="4" width="9.5" bestFit="1" customWidth="1"/>
  </cols>
  <sheetData>
    <row r="1" spans="1:5">
      <c r="A1" t="s">
        <v>90</v>
      </c>
      <c r="B1" t="s">
        <v>91</v>
      </c>
      <c r="C1" t="s">
        <v>92</v>
      </c>
      <c r="D1" t="s">
        <v>109</v>
      </c>
      <c r="E1" t="s">
        <v>94</v>
      </c>
    </row>
    <row r="2" spans="1:5">
      <c r="B2" t="str">
        <f>IF(基本情報!C6&gt;0,基本情報!C6,"")</f>
        <v/>
      </c>
      <c r="C2" t="str">
        <f>IF(基本情報!C4&gt;0,基本情報!C4,"")</f>
        <v/>
      </c>
      <c r="D2" t="str">
        <f>IF(基本情報!C5&gt;0,基本情報!C5,"")</f>
        <v/>
      </c>
      <c r="E2" t="str">
        <f>IF(基本情報!C7&gt;0,VLOOKUP(基本情報!C7,基本設定!$E$6:$F$52,2,0),"")</f>
        <v/>
      </c>
    </row>
  </sheetData>
  <sheetProtection algorithmName="SHA-512" hashValue="x3T7LSDCh/eVuk+CqDww1/CLzwbRK8J0bzvOuwnGw4q4he473my1gG9b/JsPANrDbhAEZU/dCugEgERtFX53DA==" saltValue="hOdDN8jy2NvXZnXIT6xvfA==" spinCount="100000"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9433-B82A-4003-AE3E-4CA98EA4332D}">
  <dimension ref="A1:J52"/>
  <sheetViews>
    <sheetView topLeftCell="A34" zoomScaleNormal="100" workbookViewId="0">
      <selection activeCell="D9" sqref="D9"/>
    </sheetView>
  </sheetViews>
  <sheetFormatPr baseColWidth="10" defaultColWidth="8.83203125" defaultRowHeight="18"/>
  <cols>
    <col min="1" max="1" width="10.5" style="1" bestFit="1" customWidth="1"/>
    <col min="2" max="2" width="12.6640625" style="1" customWidth="1"/>
    <col min="3" max="3" width="10.5" style="1" bestFit="1" customWidth="1"/>
    <col min="4" max="10" width="9" style="1"/>
  </cols>
  <sheetData>
    <row r="1" spans="1:7">
      <c r="A1" s="14" t="s">
        <v>0</v>
      </c>
      <c r="B1" s="92" t="s">
        <v>1</v>
      </c>
      <c r="C1" s="92"/>
      <c r="D1" s="92"/>
      <c r="E1" s="92"/>
      <c r="F1" s="92"/>
      <c r="G1" s="92"/>
    </row>
    <row r="3" spans="1:7">
      <c r="A3" s="89" t="s">
        <v>60</v>
      </c>
      <c r="B3" s="89"/>
      <c r="C3" s="90" t="s">
        <v>61</v>
      </c>
      <c r="D3" s="90"/>
      <c r="E3" s="91" t="s">
        <v>59</v>
      </c>
      <c r="F3" s="91"/>
    </row>
    <row r="4" spans="1:7">
      <c r="A4" s="15" t="s">
        <v>2</v>
      </c>
      <c r="B4" s="15" t="s">
        <v>11</v>
      </c>
      <c r="C4" s="15" t="s">
        <v>2</v>
      </c>
      <c r="D4" s="15" t="s">
        <v>11</v>
      </c>
      <c r="E4" s="91"/>
      <c r="F4" s="91"/>
    </row>
    <row r="6" spans="1:7">
      <c r="A6" s="1" t="s">
        <v>3</v>
      </c>
      <c r="B6" s="16" t="s">
        <v>62</v>
      </c>
      <c r="C6" s="1" t="s">
        <v>3</v>
      </c>
      <c r="D6" s="16" t="s">
        <v>62</v>
      </c>
      <c r="E6" s="1" t="s">
        <v>12</v>
      </c>
      <c r="F6" s="1">
        <v>1</v>
      </c>
    </row>
    <row r="7" spans="1:7">
      <c r="A7" s="1" t="s">
        <v>4</v>
      </c>
      <c r="B7" s="16" t="s">
        <v>63</v>
      </c>
      <c r="C7" s="1" t="s">
        <v>4</v>
      </c>
      <c r="D7" s="16" t="s">
        <v>63</v>
      </c>
      <c r="E7" s="1" t="s">
        <v>13</v>
      </c>
      <c r="F7" s="1">
        <v>2</v>
      </c>
    </row>
    <row r="8" spans="1:7">
      <c r="A8" s="1" t="s">
        <v>5</v>
      </c>
      <c r="B8" s="16" t="s">
        <v>64</v>
      </c>
      <c r="C8" s="1" t="s">
        <v>5</v>
      </c>
      <c r="D8" s="16" t="s">
        <v>64</v>
      </c>
      <c r="E8" s="1" t="s">
        <v>14</v>
      </c>
      <c r="F8" s="1">
        <v>3</v>
      </c>
    </row>
    <row r="9" spans="1:7">
      <c r="A9" s="1" t="s">
        <v>6</v>
      </c>
      <c r="B9" s="16" t="s">
        <v>65</v>
      </c>
      <c r="C9" s="1" t="s">
        <v>6</v>
      </c>
      <c r="D9" s="16" t="s">
        <v>65</v>
      </c>
      <c r="E9" s="1" t="s">
        <v>15</v>
      </c>
      <c r="F9" s="1">
        <v>4</v>
      </c>
    </row>
    <row r="10" spans="1:7">
      <c r="A10" s="1" t="s">
        <v>7</v>
      </c>
      <c r="B10" s="16" t="s">
        <v>66</v>
      </c>
      <c r="C10" s="1" t="s">
        <v>8</v>
      </c>
      <c r="D10" s="16" t="s">
        <v>67</v>
      </c>
      <c r="E10" s="1" t="s">
        <v>16</v>
      </c>
      <c r="F10" s="1">
        <v>5</v>
      </c>
    </row>
    <row r="11" spans="1:7">
      <c r="A11" s="1" t="s">
        <v>8</v>
      </c>
      <c r="B11" s="16" t="s">
        <v>67</v>
      </c>
      <c r="C11" s="1" t="s">
        <v>9</v>
      </c>
      <c r="D11" s="16" t="s">
        <v>68</v>
      </c>
      <c r="E11" s="1" t="s">
        <v>17</v>
      </c>
      <c r="F11" s="1">
        <v>6</v>
      </c>
    </row>
    <row r="12" spans="1:7">
      <c r="A12" s="1" t="s">
        <v>9</v>
      </c>
      <c r="B12" s="16" t="s">
        <v>68</v>
      </c>
      <c r="E12" s="1" t="s">
        <v>18</v>
      </c>
      <c r="F12" s="1">
        <v>7</v>
      </c>
    </row>
    <row r="13" spans="1:7">
      <c r="A13" s="1" t="s">
        <v>10</v>
      </c>
      <c r="B13" s="16" t="s">
        <v>69</v>
      </c>
      <c r="E13" s="1" t="s">
        <v>19</v>
      </c>
      <c r="F13" s="1">
        <v>8</v>
      </c>
    </row>
    <row r="14" spans="1:7">
      <c r="E14" s="1" t="s">
        <v>20</v>
      </c>
      <c r="F14" s="1">
        <v>9</v>
      </c>
    </row>
    <row r="15" spans="1:7">
      <c r="E15" s="1" t="s">
        <v>21</v>
      </c>
      <c r="F15" s="1">
        <v>10</v>
      </c>
    </row>
    <row r="16" spans="1:7">
      <c r="E16" s="1" t="s">
        <v>22</v>
      </c>
      <c r="F16" s="1">
        <v>11</v>
      </c>
    </row>
    <row r="17" spans="5:6">
      <c r="E17" s="1" t="s">
        <v>23</v>
      </c>
      <c r="F17" s="1">
        <v>12</v>
      </c>
    </row>
    <row r="18" spans="5:6">
      <c r="E18" s="1" t="s">
        <v>24</v>
      </c>
      <c r="F18" s="1">
        <v>13</v>
      </c>
    </row>
    <row r="19" spans="5:6">
      <c r="E19" s="1" t="s">
        <v>25</v>
      </c>
      <c r="F19" s="1">
        <v>14</v>
      </c>
    </row>
    <row r="20" spans="5:6">
      <c r="E20" s="1" t="s">
        <v>26</v>
      </c>
      <c r="F20" s="1">
        <v>15</v>
      </c>
    </row>
    <row r="21" spans="5:6">
      <c r="E21" s="1" t="s">
        <v>27</v>
      </c>
      <c r="F21" s="1">
        <v>16</v>
      </c>
    </row>
    <row r="22" spans="5:6">
      <c r="E22" s="1" t="s">
        <v>28</v>
      </c>
      <c r="F22" s="1">
        <v>17</v>
      </c>
    </row>
    <row r="23" spans="5:6">
      <c r="E23" s="1" t="s">
        <v>29</v>
      </c>
      <c r="F23" s="1">
        <v>18</v>
      </c>
    </row>
    <row r="24" spans="5:6">
      <c r="E24" s="1" t="s">
        <v>30</v>
      </c>
      <c r="F24" s="1">
        <v>19</v>
      </c>
    </row>
    <row r="25" spans="5:6">
      <c r="E25" s="1" t="s">
        <v>31</v>
      </c>
      <c r="F25" s="1">
        <v>20</v>
      </c>
    </row>
    <row r="26" spans="5:6">
      <c r="E26" s="1" t="s">
        <v>32</v>
      </c>
      <c r="F26" s="1">
        <v>21</v>
      </c>
    </row>
    <row r="27" spans="5:6">
      <c r="E27" s="1" t="s">
        <v>33</v>
      </c>
      <c r="F27" s="1">
        <v>22</v>
      </c>
    </row>
    <row r="28" spans="5:6">
      <c r="E28" s="1" t="s">
        <v>34</v>
      </c>
      <c r="F28" s="1">
        <v>23</v>
      </c>
    </row>
    <row r="29" spans="5:6">
      <c r="E29" s="1" t="s">
        <v>35</v>
      </c>
      <c r="F29" s="1">
        <v>24</v>
      </c>
    </row>
    <row r="30" spans="5:6">
      <c r="E30" s="1" t="s">
        <v>36</v>
      </c>
      <c r="F30" s="1">
        <v>25</v>
      </c>
    </row>
    <row r="31" spans="5:6">
      <c r="E31" s="1" t="s">
        <v>37</v>
      </c>
      <c r="F31" s="1">
        <v>26</v>
      </c>
    </row>
    <row r="32" spans="5:6">
      <c r="E32" s="1" t="s">
        <v>38</v>
      </c>
      <c r="F32" s="1">
        <v>27</v>
      </c>
    </row>
    <row r="33" spans="5:6">
      <c r="E33" s="1" t="s">
        <v>39</v>
      </c>
      <c r="F33" s="1">
        <v>28</v>
      </c>
    </row>
    <row r="34" spans="5:6">
      <c r="E34" s="1" t="s">
        <v>40</v>
      </c>
      <c r="F34" s="1">
        <v>29</v>
      </c>
    </row>
    <row r="35" spans="5:6">
      <c r="E35" s="1" t="s">
        <v>41</v>
      </c>
      <c r="F35" s="1">
        <v>30</v>
      </c>
    </row>
    <row r="36" spans="5:6">
      <c r="E36" s="1" t="s">
        <v>42</v>
      </c>
      <c r="F36" s="1">
        <v>31</v>
      </c>
    </row>
    <row r="37" spans="5:6">
      <c r="E37" s="1" t="s">
        <v>43</v>
      </c>
      <c r="F37" s="1">
        <v>32</v>
      </c>
    </row>
    <row r="38" spans="5:6">
      <c r="E38" s="1" t="s">
        <v>44</v>
      </c>
      <c r="F38" s="1">
        <v>33</v>
      </c>
    </row>
    <row r="39" spans="5:6">
      <c r="E39" s="1" t="s">
        <v>45</v>
      </c>
      <c r="F39" s="1">
        <v>34</v>
      </c>
    </row>
    <row r="40" spans="5:6">
      <c r="E40" s="1" t="s">
        <v>46</v>
      </c>
      <c r="F40" s="1">
        <v>35</v>
      </c>
    </row>
    <row r="41" spans="5:6">
      <c r="E41" s="1" t="s">
        <v>47</v>
      </c>
      <c r="F41" s="1">
        <v>36</v>
      </c>
    </row>
    <row r="42" spans="5:6">
      <c r="E42" s="1" t="s">
        <v>48</v>
      </c>
      <c r="F42" s="1">
        <v>37</v>
      </c>
    </row>
    <row r="43" spans="5:6">
      <c r="E43" s="1" t="s">
        <v>49</v>
      </c>
      <c r="F43" s="1">
        <v>38</v>
      </c>
    </row>
    <row r="44" spans="5:6">
      <c r="E44" s="1" t="s">
        <v>50</v>
      </c>
      <c r="F44" s="1">
        <v>39</v>
      </c>
    </row>
    <row r="45" spans="5:6">
      <c r="E45" s="1" t="s">
        <v>51</v>
      </c>
      <c r="F45" s="1">
        <v>40</v>
      </c>
    </row>
    <row r="46" spans="5:6">
      <c r="E46" s="1" t="s">
        <v>52</v>
      </c>
      <c r="F46" s="1">
        <v>41</v>
      </c>
    </row>
    <row r="47" spans="5:6">
      <c r="E47" s="1" t="s">
        <v>53</v>
      </c>
      <c r="F47" s="1">
        <v>42</v>
      </c>
    </row>
    <row r="48" spans="5:6">
      <c r="E48" s="1" t="s">
        <v>54</v>
      </c>
      <c r="F48" s="1">
        <v>43</v>
      </c>
    </row>
    <row r="49" spans="5:6">
      <c r="E49" s="1" t="s">
        <v>55</v>
      </c>
      <c r="F49" s="1">
        <v>44</v>
      </c>
    </row>
    <row r="50" spans="5:6">
      <c r="E50" s="1" t="s">
        <v>56</v>
      </c>
      <c r="F50" s="1">
        <v>45</v>
      </c>
    </row>
    <row r="51" spans="5:6">
      <c r="E51" s="1" t="s">
        <v>57</v>
      </c>
      <c r="F51" s="1">
        <v>46</v>
      </c>
    </row>
    <row r="52" spans="5:6">
      <c r="E52" s="1" t="s">
        <v>58</v>
      </c>
      <c r="F52" s="1">
        <v>47</v>
      </c>
    </row>
  </sheetData>
  <sheetProtection algorithmName="SHA-512" hashValue="fzeppOa3u26/hQHw3xQHcLdAYsNG92U27AkkIG2N3MdHwQXDl4WhKME9jepOw1/Oq7uWB5B+uSZ5moa4QxG8Aw==" saltValue="Gvw4nVw9jvcfAn2EK8Uw+Q==" spinCount="100000" sheet="1" objects="1" scenarios="1"/>
  <mergeCells count="4">
    <mergeCell ref="A3:B3"/>
    <mergeCell ref="C3:D3"/>
    <mergeCell ref="E3:F4"/>
    <mergeCell ref="B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</vt:lpstr>
      <vt:lpstr>男子</vt:lpstr>
      <vt:lpstr>女子</vt:lpstr>
      <vt:lpstr>Athle32(男子)</vt:lpstr>
      <vt:lpstr>Athle32(女子)</vt:lpstr>
      <vt:lpstr>Athle32(所属)</vt:lpstr>
      <vt:lpstr>基本設定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Yuji-Fujisaki</dc:creator>
  <cp:lastModifiedBy>木本慎吾</cp:lastModifiedBy>
  <cp:lastPrinted>2018-06-26T00:51:52Z</cp:lastPrinted>
  <dcterms:created xsi:type="dcterms:W3CDTF">2018-06-25T06:37:10Z</dcterms:created>
  <dcterms:modified xsi:type="dcterms:W3CDTF">2018-08-24T23:29:10Z</dcterms:modified>
</cp:coreProperties>
</file>